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<sst xmlns="http://schemas.openxmlformats.org/spreadsheetml/2006/main" count="205" uniqueCount="150">
  <si>
    <t>Localitate</t>
  </si>
  <si>
    <t>Nume Univ.</t>
  </si>
  <si>
    <t>Bucuresti</t>
  </si>
  <si>
    <t>Cluj-Napoca</t>
  </si>
  <si>
    <t>Craiova</t>
  </si>
  <si>
    <t>Constanta</t>
  </si>
  <si>
    <t>Iasi</t>
  </si>
  <si>
    <t>Matematica</t>
  </si>
  <si>
    <t>Informatica</t>
  </si>
  <si>
    <t>Timisoara</t>
  </si>
  <si>
    <t>Sibiu</t>
  </si>
  <si>
    <t>Brasov</t>
  </si>
  <si>
    <t>Oradea</t>
  </si>
  <si>
    <t>Arad</t>
  </si>
  <si>
    <t>Pitesti</t>
  </si>
  <si>
    <t>Bacau</t>
  </si>
  <si>
    <t>Galati</t>
  </si>
  <si>
    <t>Baia Mare</t>
  </si>
  <si>
    <t>Ploiesti</t>
  </si>
  <si>
    <t>Targu Mures</t>
  </si>
  <si>
    <t>Petrosani</t>
  </si>
  <si>
    <t>Targoviste</t>
  </si>
  <si>
    <t>Alba Iulia</t>
  </si>
  <si>
    <t>Chimie</t>
  </si>
  <si>
    <t>Geografie</t>
  </si>
  <si>
    <t>Suceava</t>
  </si>
  <si>
    <t>Stiinte ale mediului</t>
  </si>
  <si>
    <t>Fizica</t>
  </si>
  <si>
    <t>Inginerie civila si instalatii</t>
  </si>
  <si>
    <t>Inginerie electronica si telecomunicatii</t>
  </si>
  <si>
    <t>Inginerie geologica. Inginerie geodezica</t>
  </si>
  <si>
    <t>Inginerie aerospatiala, autovehicule si transporturi</t>
  </si>
  <si>
    <t>Ingineria produselor alimentare</t>
  </si>
  <si>
    <t>Agronomie, Horticultura, Silvicultura, Inginerie forestiera</t>
  </si>
  <si>
    <t>Resita</t>
  </si>
  <si>
    <t>Ingineria sistemelor, calculatoare si tehnologia informatiei</t>
  </si>
  <si>
    <t>Inginerie mecanica</t>
  </si>
  <si>
    <t>Inginerie industriala</t>
  </si>
  <si>
    <t>Targu Jiu</t>
  </si>
  <si>
    <t>Mecatronica si robotica</t>
  </si>
  <si>
    <t>Ingineria materialelor</t>
  </si>
  <si>
    <t>Ingineria mediului</t>
  </si>
  <si>
    <t>Inginerie si management</t>
  </si>
  <si>
    <t>Inginerie electrica si energetica</t>
  </si>
  <si>
    <t>Biologie</t>
  </si>
  <si>
    <t>Drept</t>
  </si>
  <si>
    <t>Lugoj</t>
  </si>
  <si>
    <t>Stiinte administrative</t>
  </si>
  <si>
    <t>Stiinte ale comunicarii</t>
  </si>
  <si>
    <t>Sociologie</t>
  </si>
  <si>
    <t>Stiinte politice</t>
  </si>
  <si>
    <t>Economie</t>
  </si>
  <si>
    <t>Administrarea afacerilor</t>
  </si>
  <si>
    <t>Finante</t>
  </si>
  <si>
    <t>Cibernetica, statistica si informatica economica</t>
  </si>
  <si>
    <t>Contabilitate</t>
  </si>
  <si>
    <t>Relatii economice internationale</t>
  </si>
  <si>
    <t>Management</t>
  </si>
  <si>
    <t>Marketing</t>
  </si>
  <si>
    <t>Stiinte ale educatiei</t>
  </si>
  <si>
    <t>Educatie fizica si sport</t>
  </si>
  <si>
    <t>Filologie</t>
  </si>
  <si>
    <t>Filosofie</t>
  </si>
  <si>
    <t>Istorie</t>
  </si>
  <si>
    <t>Teologie</t>
  </si>
  <si>
    <t>Aretele spectacolului</t>
  </si>
  <si>
    <t>Muzica</t>
  </si>
  <si>
    <t>Nr. Programe de studii</t>
  </si>
  <si>
    <t>Scor mediu Universitate</t>
  </si>
  <si>
    <t>Scor UCV/Scor mediu</t>
  </si>
  <si>
    <t>Universitatea 1 Decembrie 1918 din Alba Iulia</t>
  </si>
  <si>
    <t xml:space="preserve">Universitatea Aurel Vlaicu din Arad </t>
  </si>
  <si>
    <t>Universitatea de Vest Vasile Goldis din Arad</t>
  </si>
  <si>
    <t>Universitatea de Nord din Baia Mare</t>
  </si>
  <si>
    <t>Universitatea George Bacovia Bacau</t>
  </si>
  <si>
    <t>Universitatea Vasile Alecsandri din Bacau</t>
  </si>
  <si>
    <t>Universitatea Gheorghe Baritiu din Brasov</t>
  </si>
  <si>
    <t>Universitatea Transilvania din Brasov</t>
  </si>
  <si>
    <t xml:space="preserve">Scoala Nationala de Studii Politice si Administrative din Bucuresti </t>
  </si>
  <si>
    <t xml:space="preserve">Universitatea din Bucuresti </t>
  </si>
  <si>
    <t>Universitatea Artifex din Bucuresti</t>
  </si>
  <si>
    <t>Universitatea Athenaeum din Bucuresti</t>
  </si>
  <si>
    <t>Universitatea Bioterra din Bucuresti</t>
  </si>
  <si>
    <t>Univ. Crestina Dimitrie Cantemir din Bucuresti</t>
  </si>
  <si>
    <t xml:space="preserve">Universitatea Ecologica din Bucuresti </t>
  </si>
  <si>
    <t>Universitatea Financiar Bancara Bucuresti</t>
  </si>
  <si>
    <t>Universitatea Hyperion din Bucuresti</t>
  </si>
  <si>
    <t>Universitatea Nicolae Titulescu din Bucuresti</t>
  </si>
  <si>
    <t>Universitatea Politehnica din Bucuresti</t>
  </si>
  <si>
    <t>Universitatea Spiru Haret din Bucuresti</t>
  </si>
  <si>
    <t xml:space="preserve">Univ. de Stiinte Agronomice si Medicina Veterinara din Bucuresti </t>
  </si>
  <si>
    <t>Univ. Tehnica de Constructii din Bucuresti</t>
  </si>
  <si>
    <t>Academia Tehnica Militara din Bucuresti</t>
  </si>
  <si>
    <t>Academia de Politie A.I. Cuza din Bucuresti</t>
  </si>
  <si>
    <t>Academia de Stiinte Economice din Bucuresti</t>
  </si>
  <si>
    <t>Universitatea Romano-Americana din Bucuresti</t>
  </si>
  <si>
    <t xml:space="preserve">Universitatea Romana de Stiinte si Arte Gheorghe Cristea din Bucuresti </t>
  </si>
  <si>
    <t>Universitatea Titu Maiorescu din Bucuresti</t>
  </si>
  <si>
    <t>Institutul teologic Baptist din Bucuresti</t>
  </si>
  <si>
    <t>Institutul teologic Penticostal din Bucuresti</t>
  </si>
  <si>
    <t>Universitatea Nationala de Educatie Fizica si Sport din Bucuresti</t>
  </si>
  <si>
    <t>Universitatea Nationala de Muzica din Bucuresti</t>
  </si>
  <si>
    <t>Univ. Nationala de Arta Teatrala si Cinematografica I.L. Caragiale din Bucuresti</t>
  </si>
  <si>
    <t xml:space="preserve">Academia de Muzica Gheorghe Dima din Cluj-Napoca </t>
  </si>
  <si>
    <t xml:space="preserve">Universitatea Avram Iancu din Cluj-Napoca </t>
  </si>
  <si>
    <t>Universitatea Bogdan Voda  din Cluj-Napoca</t>
  </si>
  <si>
    <t>Universitatea Babes-Bolyai din Cluj-Napoca</t>
  </si>
  <si>
    <t>Universitatea Tehnica din Cluj-Napoca</t>
  </si>
  <si>
    <t xml:space="preserve">Institutul Teologic Protestant din Cluj-Napoca </t>
  </si>
  <si>
    <t>Univ. de Stiinte Agricole si Medicina Veterinara din Cluj-Napoca</t>
  </si>
  <si>
    <t xml:space="preserve">Universitatea din Craiova </t>
  </si>
  <si>
    <t>Academia Navala Mircea cel Batran din Constanta</t>
  </si>
  <si>
    <t>Universitatea Andrei Saguna din Constanta</t>
  </si>
  <si>
    <t>Universitatea Maritima din Constanta</t>
  </si>
  <si>
    <t xml:space="preserve">Universitatea Ovidius din Constanta </t>
  </si>
  <si>
    <t xml:space="preserve">Universitatea Danubius din Galati </t>
  </si>
  <si>
    <t>Universitatea A.I.Cuza din Iasi</t>
  </si>
  <si>
    <t>Universitatea Dunarea de Jos din Galati</t>
  </si>
  <si>
    <t>Universitatea Apollonia din Iasi</t>
  </si>
  <si>
    <t xml:space="preserve">Universitatea de Arte George Enescu din Iasi </t>
  </si>
  <si>
    <t>Universitatea Mihail Kogalniceanu din Iasi</t>
  </si>
  <si>
    <t>Universitatea Petre Andrei din Iasi</t>
  </si>
  <si>
    <t>Univ. Tehnica Gheorghe Asachi din Iasi</t>
  </si>
  <si>
    <t>Univ, de Medicina si Farmacie Gr. T. Popa din Iasi</t>
  </si>
  <si>
    <t>Univ. de Stiinte Agricole si Medicina Veterinara Ion Ionescu de la Brad din Iasi</t>
  </si>
  <si>
    <t xml:space="preserve">Universitatea Europeana Constatin Dragan din Lugoj </t>
  </si>
  <si>
    <t xml:space="preserve">Universitatea din Oradea </t>
  </si>
  <si>
    <t xml:space="preserve">Universitatea Emanuel din Oradea </t>
  </si>
  <si>
    <t>Universitatea Crestina Partium din  Oradea</t>
  </si>
  <si>
    <t xml:space="preserve">Universitatea din Petrosani </t>
  </si>
  <si>
    <t>Univ. Constantin Brancoveanu din Pitesti</t>
  </si>
  <si>
    <t xml:space="preserve">Universitatea din Pitesti </t>
  </si>
  <si>
    <t>Universitatea Petrol si Gaze din Ploiesti</t>
  </si>
  <si>
    <t>Universitatea Eftimie Murgu din  Resita</t>
  </si>
  <si>
    <t>Academia Fortelor Terestre Nicolae Balcescu din Sibiu</t>
  </si>
  <si>
    <t>Universitatea Lucian Blaga din Sibiu</t>
  </si>
  <si>
    <t>Universitatea Romano-Germana din Sibiu</t>
  </si>
  <si>
    <t>Universitatea Stefan cel Mare din Suceava</t>
  </si>
  <si>
    <t>Universitatea Valahia din Targoviste</t>
  </si>
  <si>
    <t>Universitatea Constantin Brancusi din Targu Jiu</t>
  </si>
  <si>
    <t>Universitatea de Arte din Targu Mures</t>
  </si>
  <si>
    <t>Universitatea Dimitrie Cantemir din Targu Mures</t>
  </si>
  <si>
    <t>Universitatea Petru Maior din Targu Mures</t>
  </si>
  <si>
    <t>Universitatea Mihai Eminescu din Timisoara</t>
  </si>
  <si>
    <t>Universitatea Tibiscus din Timisoara</t>
  </si>
  <si>
    <t>Universitatea Politehnica din Timisoara</t>
  </si>
  <si>
    <t>Universitatea de Vest din Timisoara</t>
  </si>
  <si>
    <t xml:space="preserve">Universitatea de Stiinte Agricole si Medicina Veterinara a Banatului din Timisoara </t>
  </si>
  <si>
    <t>Scor mediu pentru fiecare program de studii</t>
  </si>
  <si>
    <t>Nr. univ. care organizeaza fiecate program de studiu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</si>
</sst>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600291252136"/>
      </left>
      <right>
        <color indexed="63"/>
      </right>
      <top style="thin">
        <color theme="4" tint="0.599960029125213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600291252136"/>
      </top>
      <bottom>
        <color indexed="63"/>
      </bottom>
    </border>
    <border>
      <left style="thin">
        <color theme="4" tint="0.5999600291252136"/>
      </left>
      <right>
        <color indexed="63"/>
      </right>
      <top>
        <color indexed="63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textRotation="90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9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19" fillId="40" borderId="11" xfId="0" applyFont="1" applyFill="1" applyBorder="1" applyAlignment="1">
      <alignment horizontal="right" textRotation="90"/>
    </xf>
    <xf numFmtId="0" fontId="35" fillId="40" borderId="0" xfId="0" applyFont="1" applyFill="1" applyAlignment="1">
      <alignment horizontal="right"/>
    </xf>
    <xf numFmtId="49" fontId="19" fillId="4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9" fillId="40" borderId="0" xfId="0" applyFont="1" applyFill="1" applyBorder="1" applyAlignment="1">
      <alignment/>
    </xf>
    <xf numFmtId="2" fontId="19" fillId="40" borderId="0" xfId="0" applyNumberFormat="1" applyFont="1" applyFill="1" applyBorder="1" applyAlignment="1">
      <alignment textRotation="90"/>
    </xf>
    <xf numFmtId="0" fontId="19" fillId="41" borderId="12" xfId="0" applyFont="1" applyFill="1" applyBorder="1" applyAlignment="1">
      <alignment horizontal="right" vertical="center"/>
    </xf>
    <xf numFmtId="0" fontId="19" fillId="41" borderId="0" xfId="0" applyFont="1" applyFill="1" applyBorder="1" applyAlignment="1">
      <alignment vertical="center"/>
    </xf>
    <xf numFmtId="2" fontId="19" fillId="41" borderId="0" xfId="0" applyNumberFormat="1" applyFont="1" applyFill="1" applyBorder="1" applyAlignment="1">
      <alignment vertical="center" textRotation="9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83"/>
  <sheetViews>
    <sheetView tabSelected="1" zoomScalePageLayoutView="0" workbookViewId="0" topLeftCell="A1">
      <selection activeCell="F60" sqref="F60"/>
    </sheetView>
  </sheetViews>
  <sheetFormatPr defaultColWidth="9.140625" defaultRowHeight="15"/>
  <cols>
    <col min="1" max="1" width="50.7109375" style="8" customWidth="1"/>
    <col min="2" max="2" width="14.28125" style="9" hidden="1" customWidth="1"/>
    <col min="3" max="3" width="3.00390625" style="9" customWidth="1"/>
    <col min="4" max="4" width="3.140625" style="9" customWidth="1"/>
    <col min="5" max="5" width="2.8515625" style="9" customWidth="1"/>
    <col min="6" max="6" width="3.140625" style="9" customWidth="1"/>
    <col min="7" max="9" width="2.8515625" style="9" customWidth="1"/>
    <col min="10" max="10" width="3.140625" style="9" customWidth="1"/>
    <col min="11" max="11" width="3.00390625" style="9" customWidth="1"/>
    <col min="12" max="14" width="2.8515625" style="9" customWidth="1"/>
    <col min="15" max="15" width="3.140625" style="9" customWidth="1"/>
    <col min="16" max="17" width="3.00390625" style="9" customWidth="1"/>
    <col min="18" max="18" width="2.7109375" style="9" customWidth="1"/>
    <col min="19" max="19" width="3.00390625" style="9" customWidth="1"/>
    <col min="20" max="20" width="2.8515625" style="9" customWidth="1"/>
    <col min="21" max="21" width="2.7109375" style="9" customWidth="1"/>
    <col min="22" max="22" width="3.00390625" style="9" customWidth="1"/>
    <col min="23" max="23" width="3.421875" style="9" customWidth="1"/>
    <col min="24" max="24" width="2.7109375" style="9" customWidth="1"/>
    <col min="25" max="25" width="3.140625" style="9" customWidth="1"/>
    <col min="26" max="28" width="2.8515625" style="9" customWidth="1"/>
    <col min="29" max="29" width="3.28125" style="9" customWidth="1"/>
    <col min="30" max="30" width="3.00390625" style="9" customWidth="1"/>
    <col min="31" max="32" width="2.8515625" style="9" customWidth="1"/>
    <col min="33" max="33" width="3.28125" style="9" customWidth="1"/>
    <col min="34" max="34" width="2.7109375" style="9" customWidth="1"/>
    <col min="35" max="35" width="2.8515625" style="9" customWidth="1"/>
    <col min="36" max="36" width="2.7109375" style="9" customWidth="1"/>
    <col min="37" max="40" width="3.140625" style="9" customWidth="1"/>
    <col min="41" max="41" width="3.28125" style="9" customWidth="1"/>
    <col min="42" max="42" width="3.140625" style="9" customWidth="1"/>
    <col min="43" max="43" width="2.7109375" style="9" customWidth="1"/>
    <col min="44" max="44" width="2.8515625" style="9" customWidth="1"/>
    <col min="45" max="45" width="4.7109375" style="33" customWidth="1"/>
    <col min="46" max="46" width="5.28125" style="33" customWidth="1"/>
    <col min="47" max="16384" width="9.140625" style="9" customWidth="1"/>
  </cols>
  <sheetData>
    <row r="1" spans="1:214" s="2" customFormat="1" ht="284.25">
      <c r="A1" s="1" t="s">
        <v>1</v>
      </c>
      <c r="B1" s="2" t="s">
        <v>0</v>
      </c>
      <c r="C1" s="3" t="s">
        <v>7</v>
      </c>
      <c r="D1" s="4" t="s">
        <v>8</v>
      </c>
      <c r="E1" s="4" t="s">
        <v>23</v>
      </c>
      <c r="F1" s="4" t="s">
        <v>24</v>
      </c>
      <c r="G1" s="4" t="s">
        <v>26</v>
      </c>
      <c r="H1" s="4" t="s">
        <v>27</v>
      </c>
      <c r="I1" s="4" t="s">
        <v>28</v>
      </c>
      <c r="J1" s="4" t="s">
        <v>29</v>
      </c>
      <c r="K1" s="4" t="s">
        <v>30</v>
      </c>
      <c r="L1" s="4" t="s">
        <v>31</v>
      </c>
      <c r="M1" s="4" t="s">
        <v>32</v>
      </c>
      <c r="N1" s="4" t="s">
        <v>33</v>
      </c>
      <c r="O1" s="4" t="s">
        <v>35</v>
      </c>
      <c r="P1" s="4" t="s">
        <v>36</v>
      </c>
      <c r="Q1" s="4" t="s">
        <v>37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4" t="s">
        <v>44</v>
      </c>
      <c r="X1" s="4" t="s">
        <v>45</v>
      </c>
      <c r="Y1" s="4" t="s">
        <v>47</v>
      </c>
      <c r="Z1" s="4" t="s">
        <v>48</v>
      </c>
      <c r="AA1" s="4" t="s">
        <v>49</v>
      </c>
      <c r="AB1" s="4" t="s">
        <v>50</v>
      </c>
      <c r="AC1" s="4" t="s">
        <v>51</v>
      </c>
      <c r="AD1" s="4" t="s">
        <v>52</v>
      </c>
      <c r="AE1" s="4" t="s">
        <v>53</v>
      </c>
      <c r="AF1" s="4" t="s">
        <v>54</v>
      </c>
      <c r="AG1" s="4" t="s">
        <v>55</v>
      </c>
      <c r="AH1" s="4" t="s">
        <v>56</v>
      </c>
      <c r="AI1" s="4" t="s">
        <v>57</v>
      </c>
      <c r="AJ1" s="4" t="s">
        <v>58</v>
      </c>
      <c r="AK1" s="4" t="s">
        <v>59</v>
      </c>
      <c r="AL1" s="4" t="s">
        <v>60</v>
      </c>
      <c r="AM1" s="4" t="s">
        <v>61</v>
      </c>
      <c r="AN1" s="4" t="s">
        <v>62</v>
      </c>
      <c r="AO1" s="4" t="s">
        <v>63</v>
      </c>
      <c r="AP1" s="4" t="s">
        <v>64</v>
      </c>
      <c r="AQ1" s="4" t="s">
        <v>65</v>
      </c>
      <c r="AR1" s="4" t="s">
        <v>66</v>
      </c>
      <c r="AS1" s="30" t="s">
        <v>67</v>
      </c>
      <c r="AT1" s="30" t="s">
        <v>68</v>
      </c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</row>
    <row r="2" spans="1:46" s="5" customFormat="1" ht="15">
      <c r="A2" s="8" t="s">
        <v>70</v>
      </c>
      <c r="B2" s="5" t="s">
        <v>22</v>
      </c>
      <c r="C2" s="6"/>
      <c r="D2" s="7">
        <v>4</v>
      </c>
      <c r="J2" s="29">
        <v>2</v>
      </c>
      <c r="K2" s="27">
        <v>3</v>
      </c>
      <c r="T2" s="26">
        <v>1</v>
      </c>
      <c r="X2" s="29">
        <v>2</v>
      </c>
      <c r="Y2" s="26">
        <v>1</v>
      </c>
      <c r="AA2" s="27">
        <v>3</v>
      </c>
      <c r="AD2" s="20">
        <v>5</v>
      </c>
      <c r="AE2" s="7">
        <v>4</v>
      </c>
      <c r="AG2" s="20">
        <v>5</v>
      </c>
      <c r="AJ2" s="26">
        <v>1</v>
      </c>
      <c r="AK2" s="20">
        <v>5</v>
      </c>
      <c r="AM2" s="27">
        <v>3</v>
      </c>
      <c r="AO2" s="7">
        <v>4</v>
      </c>
      <c r="AP2" s="27">
        <v>3</v>
      </c>
      <c r="AS2" s="31">
        <f>COUNTIF(C2:AR2,"&gt;0")</f>
        <v>15</v>
      </c>
      <c r="AT2" s="32">
        <f>SUM(C2:AR2)/AS2</f>
        <v>3.066666666666667</v>
      </c>
    </row>
    <row r="3" spans="1:214" ht="15">
      <c r="A3" s="8" t="s">
        <v>71</v>
      </c>
      <c r="B3" s="9" t="s">
        <v>13</v>
      </c>
      <c r="C3" s="25">
        <v>3</v>
      </c>
      <c r="D3" s="7">
        <v>4</v>
      </c>
      <c r="E3" s="5"/>
      <c r="F3" s="5"/>
      <c r="G3" s="5"/>
      <c r="H3" s="5"/>
      <c r="I3" s="5"/>
      <c r="J3" s="5"/>
      <c r="K3" s="5"/>
      <c r="L3" s="7">
        <v>4</v>
      </c>
      <c r="M3" s="20">
        <v>5</v>
      </c>
      <c r="N3" s="5"/>
      <c r="O3" s="29">
        <v>2</v>
      </c>
      <c r="P3" s="29">
        <v>2</v>
      </c>
      <c r="Q3" s="27">
        <v>3</v>
      </c>
      <c r="R3" s="5"/>
      <c r="S3" s="5"/>
      <c r="T3" s="20">
        <v>5</v>
      </c>
      <c r="U3" s="7">
        <v>4</v>
      </c>
      <c r="V3" s="5"/>
      <c r="W3" s="5"/>
      <c r="X3" s="5"/>
      <c r="Y3" s="29">
        <v>2</v>
      </c>
      <c r="Z3" s="27">
        <v>3</v>
      </c>
      <c r="AA3" s="5"/>
      <c r="AB3" s="5"/>
      <c r="AC3" s="5"/>
      <c r="AD3" s="7">
        <v>4</v>
      </c>
      <c r="AE3" s="27">
        <v>3</v>
      </c>
      <c r="AF3" s="26">
        <v>1</v>
      </c>
      <c r="AG3" s="27">
        <v>3</v>
      </c>
      <c r="AH3" s="5"/>
      <c r="AI3" s="26">
        <v>1</v>
      </c>
      <c r="AJ3" s="26">
        <v>1</v>
      </c>
      <c r="AK3" s="7">
        <v>4</v>
      </c>
      <c r="AL3" s="20">
        <v>5</v>
      </c>
      <c r="AM3" s="27">
        <v>3</v>
      </c>
      <c r="AN3" s="5"/>
      <c r="AO3" s="26">
        <v>1</v>
      </c>
      <c r="AP3" s="7">
        <v>4</v>
      </c>
      <c r="AQ3" s="5"/>
      <c r="AR3" s="5"/>
      <c r="AS3" s="31">
        <f>COUNTIF(C3:AR3,"&gt;0")</f>
        <v>22</v>
      </c>
      <c r="AT3" s="32">
        <f>SUM(C3:AR3)/AS3</f>
        <v>3.0454545454545454</v>
      </c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11"/>
      <c r="GZ3" s="11"/>
      <c r="HA3" s="11"/>
      <c r="HB3" s="11"/>
      <c r="HC3" s="11"/>
      <c r="HD3" s="11"/>
      <c r="HE3" s="11"/>
      <c r="HF3" s="11"/>
    </row>
    <row r="4" spans="1:214" ht="15">
      <c r="A4" s="8" t="s">
        <v>72</v>
      </c>
      <c r="B4" s="9" t="s">
        <v>13</v>
      </c>
      <c r="D4" s="7">
        <v>4</v>
      </c>
      <c r="E4" s="5"/>
      <c r="F4" s="26">
        <v>1</v>
      </c>
      <c r="G4" s="7">
        <v>4</v>
      </c>
      <c r="H4" s="5"/>
      <c r="I4" s="5"/>
      <c r="J4" s="5"/>
      <c r="K4" s="5"/>
      <c r="L4" s="5"/>
      <c r="M4" s="5"/>
      <c r="N4" s="27">
        <v>3</v>
      </c>
      <c r="O4" s="5"/>
      <c r="P4" s="5"/>
      <c r="Q4" s="5"/>
      <c r="R4" s="5"/>
      <c r="S4" s="5"/>
      <c r="T4" s="5"/>
      <c r="U4" s="27">
        <v>3</v>
      </c>
      <c r="V4" s="5"/>
      <c r="W4" s="7">
        <v>4</v>
      </c>
      <c r="X4" s="5">
        <v>2</v>
      </c>
      <c r="Y4" s="27">
        <v>3</v>
      </c>
      <c r="Z4" s="27">
        <v>3</v>
      </c>
      <c r="AA4" s="5"/>
      <c r="AB4" s="26">
        <v>1</v>
      </c>
      <c r="AC4" s="5"/>
      <c r="AD4" s="7">
        <v>4</v>
      </c>
      <c r="AE4" s="26">
        <v>1</v>
      </c>
      <c r="AF4" s="5"/>
      <c r="AG4" s="7">
        <v>4</v>
      </c>
      <c r="AH4" s="5"/>
      <c r="AI4" s="5"/>
      <c r="AJ4" s="27">
        <v>3</v>
      </c>
      <c r="AK4" s="27">
        <v>3</v>
      </c>
      <c r="AL4" s="20">
        <v>5</v>
      </c>
      <c r="AM4" s="26">
        <v>1</v>
      </c>
      <c r="AN4" s="5"/>
      <c r="AO4" s="26">
        <v>1</v>
      </c>
      <c r="AP4" s="5"/>
      <c r="AQ4" s="5"/>
      <c r="AR4" s="5"/>
      <c r="AS4" s="31">
        <f>COUNTIF(C4:AR4,"&gt;0")</f>
        <v>18</v>
      </c>
      <c r="AT4" s="32">
        <f>SUM(C4:AR4)/AS4</f>
        <v>2.7777777777777777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11"/>
      <c r="GZ4" s="11"/>
      <c r="HA4" s="11"/>
      <c r="HB4" s="11"/>
      <c r="HC4" s="11"/>
      <c r="HD4" s="11"/>
      <c r="HE4" s="11"/>
      <c r="HF4" s="11"/>
    </row>
    <row r="5" spans="1:214" ht="15">
      <c r="A5" s="8" t="s">
        <v>73</v>
      </c>
      <c r="B5" s="9" t="s">
        <v>17</v>
      </c>
      <c r="C5" s="25">
        <v>3</v>
      </c>
      <c r="D5" s="27">
        <v>3</v>
      </c>
      <c r="E5" s="29">
        <v>2</v>
      </c>
      <c r="F5" s="5"/>
      <c r="G5" s="26">
        <v>1</v>
      </c>
      <c r="H5" s="26">
        <v>1</v>
      </c>
      <c r="I5" s="29">
        <v>2</v>
      </c>
      <c r="J5" s="26">
        <v>1</v>
      </c>
      <c r="K5" s="27">
        <v>3</v>
      </c>
      <c r="L5" s="5"/>
      <c r="M5" s="27">
        <v>3</v>
      </c>
      <c r="N5" s="5"/>
      <c r="O5" s="26">
        <v>1</v>
      </c>
      <c r="P5" s="29">
        <v>2</v>
      </c>
      <c r="Q5" s="29">
        <v>2</v>
      </c>
      <c r="R5" s="5"/>
      <c r="S5" s="26">
        <v>1</v>
      </c>
      <c r="T5" s="29">
        <v>2</v>
      </c>
      <c r="U5" s="26">
        <v>1</v>
      </c>
      <c r="V5" s="29">
        <v>2</v>
      </c>
      <c r="W5" s="27">
        <v>3</v>
      </c>
      <c r="X5" s="5"/>
      <c r="Y5" s="5"/>
      <c r="Z5" s="26">
        <v>1</v>
      </c>
      <c r="AA5" s="5"/>
      <c r="AB5" s="5"/>
      <c r="AC5" s="5"/>
      <c r="AD5" s="27">
        <v>3</v>
      </c>
      <c r="AE5" s="5"/>
      <c r="AF5" s="27">
        <v>3</v>
      </c>
      <c r="AG5" s="5"/>
      <c r="AH5" s="5"/>
      <c r="AI5" s="27">
        <v>3</v>
      </c>
      <c r="AJ5" s="5"/>
      <c r="AK5" s="5"/>
      <c r="AL5" s="5"/>
      <c r="AM5" s="27">
        <v>3</v>
      </c>
      <c r="AN5" s="7">
        <v>4</v>
      </c>
      <c r="AO5" s="5"/>
      <c r="AP5" s="29">
        <v>2</v>
      </c>
      <c r="AQ5" s="5"/>
      <c r="AR5" s="5"/>
      <c r="AS5" s="31">
        <f>COUNTIF(C5:AR5,"&gt;0")</f>
        <v>24</v>
      </c>
      <c r="AT5" s="32">
        <f>SUM(C5:AR5)/AS5</f>
        <v>2.1666666666666665</v>
      </c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11"/>
      <c r="GZ5" s="11"/>
      <c r="HA5" s="11"/>
      <c r="HB5" s="11"/>
      <c r="HC5" s="11"/>
      <c r="HD5" s="11"/>
      <c r="HE5" s="11"/>
      <c r="HF5" s="11"/>
    </row>
    <row r="6" spans="1:214" ht="15">
      <c r="A6" s="8" t="s">
        <v>74</v>
      </c>
      <c r="B6" s="14" t="s">
        <v>15</v>
      </c>
      <c r="C6" s="14"/>
      <c r="D6" s="1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6">
        <v>1</v>
      </c>
      <c r="Z6" s="5"/>
      <c r="AA6" s="5"/>
      <c r="AB6" s="5"/>
      <c r="AC6" s="5"/>
      <c r="AD6" s="26">
        <v>1</v>
      </c>
      <c r="AE6" s="26">
        <v>1</v>
      </c>
      <c r="AF6" s="5"/>
      <c r="AG6" s="29">
        <v>2</v>
      </c>
      <c r="AH6" s="5"/>
      <c r="AI6" s="29">
        <v>2</v>
      </c>
      <c r="AJ6" s="27">
        <v>3</v>
      </c>
      <c r="AK6" s="5"/>
      <c r="AL6" s="5"/>
      <c r="AM6" s="5"/>
      <c r="AN6" s="5"/>
      <c r="AO6" s="5"/>
      <c r="AP6" s="5"/>
      <c r="AQ6" s="5"/>
      <c r="AR6" s="5"/>
      <c r="AS6" s="31">
        <f>COUNTIF(C6:AR6,"&gt;0")</f>
        <v>6</v>
      </c>
      <c r="AT6" s="32">
        <f>SUM(C6:AR6)/AS6</f>
        <v>1.6666666666666667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11"/>
      <c r="GZ6" s="11"/>
      <c r="HA6" s="11"/>
      <c r="HB6" s="11"/>
      <c r="HC6" s="11"/>
      <c r="HD6" s="11"/>
      <c r="HE6" s="11"/>
      <c r="HF6" s="11"/>
    </row>
    <row r="7" spans="1:214" ht="15">
      <c r="A7" s="8" t="s">
        <v>75</v>
      </c>
      <c r="B7" s="9" t="s">
        <v>15</v>
      </c>
      <c r="C7" s="25">
        <v>3</v>
      </c>
      <c r="D7" s="27">
        <v>3</v>
      </c>
      <c r="E7" s="5"/>
      <c r="F7" s="5"/>
      <c r="G7" s="26">
        <v>1</v>
      </c>
      <c r="H7" s="5"/>
      <c r="I7" s="5"/>
      <c r="J7" s="5"/>
      <c r="K7" s="5"/>
      <c r="L7" s="5"/>
      <c r="M7" s="27">
        <v>3</v>
      </c>
      <c r="N7" s="5"/>
      <c r="O7" s="29">
        <v>2</v>
      </c>
      <c r="P7" s="27">
        <v>3</v>
      </c>
      <c r="Q7" s="29">
        <v>2</v>
      </c>
      <c r="R7" s="27">
        <v>3</v>
      </c>
      <c r="S7" s="5"/>
      <c r="T7" s="20">
        <v>5</v>
      </c>
      <c r="U7" s="27">
        <v>3</v>
      </c>
      <c r="V7" s="27">
        <v>3</v>
      </c>
      <c r="W7" s="27">
        <v>3</v>
      </c>
      <c r="X7" s="5"/>
      <c r="Y7" s="5"/>
      <c r="Z7" s="27">
        <v>3</v>
      </c>
      <c r="AA7" s="5"/>
      <c r="AB7" s="5"/>
      <c r="AC7" s="5"/>
      <c r="AD7" s="26">
        <v>1</v>
      </c>
      <c r="AE7" s="5"/>
      <c r="AF7" s="5"/>
      <c r="AG7" s="7">
        <v>4</v>
      </c>
      <c r="AH7" s="5"/>
      <c r="AI7" s="5"/>
      <c r="AJ7" s="7">
        <v>4</v>
      </c>
      <c r="AK7" s="29">
        <v>2</v>
      </c>
      <c r="AL7" s="20">
        <v>5</v>
      </c>
      <c r="AM7" s="7">
        <v>4</v>
      </c>
      <c r="AN7" s="5"/>
      <c r="AO7" s="5"/>
      <c r="AP7" s="5"/>
      <c r="AQ7" s="5"/>
      <c r="AR7" s="5"/>
      <c r="AS7" s="31">
        <f>COUNTIF(C7:AR7,"&gt;0")</f>
        <v>19</v>
      </c>
      <c r="AT7" s="32">
        <f>SUM(C7:AR7)/AS7</f>
        <v>3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11"/>
      <c r="GZ7" s="11"/>
      <c r="HA7" s="11"/>
      <c r="HB7" s="11"/>
      <c r="HC7" s="11"/>
      <c r="HD7" s="11"/>
      <c r="HE7" s="11"/>
      <c r="HF7" s="11"/>
    </row>
    <row r="8" spans="1:214" ht="15">
      <c r="A8" s="8" t="s">
        <v>76</v>
      </c>
      <c r="B8" s="14" t="s">
        <v>11</v>
      </c>
      <c r="C8" s="14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9"/>
      <c r="AA8" s="5"/>
      <c r="AB8" s="5"/>
      <c r="AC8" s="5"/>
      <c r="AD8" s="26">
        <v>1</v>
      </c>
      <c r="AE8" s="5"/>
      <c r="AF8" s="5"/>
      <c r="AG8" s="26">
        <v>1</v>
      </c>
      <c r="AH8" s="5"/>
      <c r="AI8" s="5"/>
      <c r="AJ8" s="5"/>
      <c r="AK8" s="5"/>
      <c r="AL8" s="29">
        <v>2</v>
      </c>
      <c r="AM8" s="5"/>
      <c r="AN8" s="5"/>
      <c r="AO8" s="5"/>
      <c r="AP8" s="5"/>
      <c r="AQ8" s="5"/>
      <c r="AR8" s="5"/>
      <c r="AS8" s="31">
        <f>COUNTIF(C8:AR8,"&gt;0")</f>
        <v>3</v>
      </c>
      <c r="AT8" s="32">
        <f>SUM(C8:AR8)/AS8</f>
        <v>1.3333333333333333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11"/>
      <c r="GZ8" s="11"/>
      <c r="HA8" s="11"/>
      <c r="HB8" s="11"/>
      <c r="HC8" s="11"/>
      <c r="HD8" s="11"/>
      <c r="HE8" s="11"/>
      <c r="HF8" s="11"/>
    </row>
    <row r="9" spans="1:214" ht="15">
      <c r="A9" s="8" t="s">
        <v>77</v>
      </c>
      <c r="B9" s="9" t="s">
        <v>11</v>
      </c>
      <c r="C9" s="28">
        <v>3</v>
      </c>
      <c r="D9" s="7">
        <v>4</v>
      </c>
      <c r="E9" s="5"/>
      <c r="F9" s="5"/>
      <c r="G9" s="5"/>
      <c r="H9" s="26">
        <v>1</v>
      </c>
      <c r="I9" s="27">
        <v>3</v>
      </c>
      <c r="J9" s="7">
        <v>4</v>
      </c>
      <c r="K9" s="27">
        <v>3</v>
      </c>
      <c r="L9" s="20">
        <v>5</v>
      </c>
      <c r="M9" s="7">
        <v>4</v>
      </c>
      <c r="N9" s="20">
        <v>5</v>
      </c>
      <c r="O9" s="27">
        <v>3</v>
      </c>
      <c r="P9" s="20">
        <v>5</v>
      </c>
      <c r="Q9" s="7">
        <v>4</v>
      </c>
      <c r="R9" s="7">
        <v>4</v>
      </c>
      <c r="S9" s="7">
        <v>4</v>
      </c>
      <c r="T9" s="20">
        <v>5</v>
      </c>
      <c r="U9" s="7">
        <v>4</v>
      </c>
      <c r="V9" s="20">
        <v>5</v>
      </c>
      <c r="W9" s="5"/>
      <c r="X9" s="27">
        <v>3</v>
      </c>
      <c r="Y9" s="5"/>
      <c r="Z9" s="7">
        <v>4</v>
      </c>
      <c r="AA9" s="27">
        <v>3</v>
      </c>
      <c r="AB9" s="5"/>
      <c r="AC9" s="5"/>
      <c r="AD9" s="7">
        <v>4</v>
      </c>
      <c r="AE9" s="7">
        <v>4</v>
      </c>
      <c r="AF9" s="26">
        <v>1</v>
      </c>
      <c r="AG9" s="20">
        <v>5</v>
      </c>
      <c r="AH9" s="20">
        <v>5</v>
      </c>
      <c r="AI9" s="7">
        <v>4</v>
      </c>
      <c r="AJ9" s="7">
        <v>4</v>
      </c>
      <c r="AK9" s="20">
        <v>5</v>
      </c>
      <c r="AL9" s="20">
        <v>5</v>
      </c>
      <c r="AM9" s="7">
        <v>4</v>
      </c>
      <c r="AN9" s="5"/>
      <c r="AO9" s="5"/>
      <c r="AP9" s="5"/>
      <c r="AQ9" s="5"/>
      <c r="AR9" s="7">
        <v>4</v>
      </c>
      <c r="AS9" s="31">
        <f>COUNTIF(C9:AR9,"&gt;0")</f>
        <v>31</v>
      </c>
      <c r="AT9" s="32">
        <f>SUM(C9:AR9)/AS9</f>
        <v>3.903225806451613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11"/>
      <c r="GZ9" s="11"/>
      <c r="HA9" s="11"/>
      <c r="HB9" s="11"/>
      <c r="HC9" s="11"/>
      <c r="HD9" s="11"/>
      <c r="HE9" s="11"/>
      <c r="HF9" s="11"/>
    </row>
    <row r="10" spans="1:214" ht="15">
      <c r="A10" s="8" t="s">
        <v>78</v>
      </c>
      <c r="B10" s="14" t="s">
        <v>2</v>
      </c>
      <c r="C10" s="18"/>
      <c r="D10" s="1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0">
        <v>5</v>
      </c>
      <c r="Z10" s="7">
        <v>4</v>
      </c>
      <c r="AA10" s="27">
        <v>3</v>
      </c>
      <c r="AB10" s="20">
        <v>5</v>
      </c>
      <c r="AC10" s="5"/>
      <c r="AD10" s="5"/>
      <c r="AE10" s="5"/>
      <c r="AF10" s="5"/>
      <c r="AG10" s="27">
        <v>3</v>
      </c>
      <c r="AH10" s="5"/>
      <c r="AI10" s="26">
        <v>1</v>
      </c>
      <c r="AJ10" s="5"/>
      <c r="AK10" s="5"/>
      <c r="AL10" s="5"/>
      <c r="AM10" s="5"/>
      <c r="AN10" s="5"/>
      <c r="AO10" s="5"/>
      <c r="AP10" s="5"/>
      <c r="AQ10" s="5"/>
      <c r="AR10" s="5"/>
      <c r="AS10" s="31">
        <f>COUNTIF(C10:AR10,"&gt;0")</f>
        <v>6</v>
      </c>
      <c r="AT10" s="32">
        <f>SUM(C10:AR10)/AS10</f>
        <v>3.5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11"/>
      <c r="GZ10" s="11"/>
      <c r="HA10" s="11"/>
      <c r="HB10" s="11"/>
      <c r="HC10" s="11"/>
      <c r="HD10" s="11"/>
      <c r="HE10" s="11"/>
      <c r="HF10" s="11"/>
    </row>
    <row r="11" spans="1:46" ht="15">
      <c r="A11" s="8" t="s">
        <v>79</v>
      </c>
      <c r="B11" s="9" t="s">
        <v>2</v>
      </c>
      <c r="C11" s="12">
        <f>5</f>
        <v>5</v>
      </c>
      <c r="D11" s="12">
        <v>5</v>
      </c>
      <c r="E11" s="12">
        <v>5</v>
      </c>
      <c r="F11" s="12">
        <v>5</v>
      </c>
      <c r="G11" s="12">
        <v>5</v>
      </c>
      <c r="H11" s="12">
        <v>5</v>
      </c>
      <c r="K11" s="12">
        <v>5</v>
      </c>
      <c r="O11" s="29">
        <v>2</v>
      </c>
      <c r="W11" s="12">
        <v>5</v>
      </c>
      <c r="X11" s="12">
        <v>5</v>
      </c>
      <c r="Y11" s="16">
        <v>4</v>
      </c>
      <c r="Z11" s="12">
        <v>5</v>
      </c>
      <c r="AA11" s="12">
        <v>5</v>
      </c>
      <c r="AB11" s="12">
        <v>5</v>
      </c>
      <c r="AD11" s="12">
        <v>5</v>
      </c>
      <c r="AJ11" s="16">
        <v>4</v>
      </c>
      <c r="AK11" s="12">
        <v>5</v>
      </c>
      <c r="AM11" s="12">
        <v>5</v>
      </c>
      <c r="AN11" s="12">
        <v>5</v>
      </c>
      <c r="AO11" s="12">
        <v>5</v>
      </c>
      <c r="AP11" s="12">
        <v>5</v>
      </c>
      <c r="AS11" s="31">
        <f>COUNTIF(C11:AR11,"&gt;0")</f>
        <v>21</v>
      </c>
      <c r="AT11" s="32">
        <f>SUM(C11:AR11)/AS11</f>
        <v>4.761904761904762</v>
      </c>
    </row>
    <row r="12" spans="1:46" ht="15">
      <c r="A12" s="8" t="s">
        <v>80</v>
      </c>
      <c r="B12" s="14" t="s">
        <v>2</v>
      </c>
      <c r="C12" s="14"/>
      <c r="D12" s="14"/>
      <c r="O12" s="5"/>
      <c r="Z12" s="14"/>
      <c r="AA12" s="14"/>
      <c r="AB12" s="14"/>
      <c r="AD12" s="16">
        <v>4</v>
      </c>
      <c r="AE12" s="17">
        <v>2</v>
      </c>
      <c r="AI12" s="25">
        <v>3</v>
      </c>
      <c r="AJ12" s="25">
        <v>3</v>
      </c>
      <c r="AS12" s="31">
        <f>COUNTIF(C12:AR12,"&gt;0")</f>
        <v>4</v>
      </c>
      <c r="AT12" s="32">
        <f>SUM(C12:AR12)/AS12</f>
        <v>3</v>
      </c>
    </row>
    <row r="13" spans="1:46" ht="15">
      <c r="A13" s="8" t="s">
        <v>81</v>
      </c>
      <c r="B13" s="14" t="s">
        <v>2</v>
      </c>
      <c r="C13" s="14"/>
      <c r="D13" s="14"/>
      <c r="O13" s="5"/>
      <c r="Z13" s="14"/>
      <c r="AA13" s="14"/>
      <c r="AB13" s="14"/>
      <c r="AD13" s="14"/>
      <c r="AG13" s="15">
        <v>1</v>
      </c>
      <c r="AS13" s="31">
        <f>COUNTIF(C13:AR13,"&gt;0")</f>
        <v>1</v>
      </c>
      <c r="AT13" s="32">
        <f>SUM(C13:AR13)/AS13</f>
        <v>1</v>
      </c>
    </row>
    <row r="14" spans="1:46" ht="15">
      <c r="A14" s="8" t="s">
        <v>82</v>
      </c>
      <c r="B14" s="14" t="s">
        <v>2</v>
      </c>
      <c r="C14" s="14"/>
      <c r="D14" s="14"/>
      <c r="E14" s="14"/>
      <c r="M14" s="17">
        <v>2</v>
      </c>
      <c r="U14" s="17">
        <v>2</v>
      </c>
      <c r="X14" s="15">
        <v>1</v>
      </c>
      <c r="AS14" s="31">
        <f>COUNTIF(C14:AR14,"&gt;0")</f>
        <v>3</v>
      </c>
      <c r="AT14" s="32">
        <f>SUM(C14:AR14)/AS14</f>
        <v>1.6666666666666667</v>
      </c>
    </row>
    <row r="15" spans="1:46" ht="15">
      <c r="A15" s="8" t="s">
        <v>83</v>
      </c>
      <c r="B15" s="9" t="s">
        <v>2</v>
      </c>
      <c r="C15" s="14"/>
      <c r="D15" s="14"/>
      <c r="F15" s="17">
        <v>2</v>
      </c>
      <c r="X15" s="17">
        <v>2</v>
      </c>
      <c r="Y15" s="25">
        <v>3</v>
      </c>
      <c r="Z15" s="16">
        <v>4</v>
      </c>
      <c r="AB15" s="17">
        <v>2</v>
      </c>
      <c r="AD15" s="25">
        <v>3</v>
      </c>
      <c r="AE15" s="25">
        <v>3</v>
      </c>
      <c r="AG15" s="25">
        <v>3</v>
      </c>
      <c r="AH15" s="25">
        <v>3</v>
      </c>
      <c r="AM15" s="25">
        <v>3</v>
      </c>
      <c r="AO15" s="25">
        <v>3</v>
      </c>
      <c r="AS15" s="31">
        <f>COUNTIF(C15:AR15,"&gt;0")</f>
        <v>11</v>
      </c>
      <c r="AT15" s="32">
        <f>SUM(C15:AR15)/AS15</f>
        <v>2.8181818181818183</v>
      </c>
    </row>
    <row r="16" spans="1:46" ht="15">
      <c r="A16" s="8" t="s">
        <v>84</v>
      </c>
      <c r="B16" s="9" t="s">
        <v>2</v>
      </c>
      <c r="C16" s="14"/>
      <c r="D16" s="14"/>
      <c r="G16" s="25">
        <v>3</v>
      </c>
      <c r="T16" s="15">
        <v>1</v>
      </c>
      <c r="U16" s="25">
        <v>3</v>
      </c>
      <c r="X16" s="17">
        <v>2</v>
      </c>
      <c r="Y16" s="15">
        <v>1</v>
      </c>
      <c r="Z16" s="17">
        <v>2</v>
      </c>
      <c r="AE16" s="16">
        <v>4</v>
      </c>
      <c r="AG16" s="17">
        <v>2</v>
      </c>
      <c r="AL16" s="16">
        <v>4</v>
      </c>
      <c r="AS16" s="31">
        <f>COUNTIF(C16:AR16,"&gt;0")</f>
        <v>9</v>
      </c>
      <c r="AT16" s="32">
        <f>SUM(C16:AR16)/AS16</f>
        <v>2.4444444444444446</v>
      </c>
    </row>
    <row r="17" spans="1:46" ht="15">
      <c r="A17" s="8" t="s">
        <v>85</v>
      </c>
      <c r="B17" s="14" t="s">
        <v>2</v>
      </c>
      <c r="C17" s="14"/>
      <c r="D17" s="14"/>
      <c r="Y17" s="14"/>
      <c r="Z17" s="14"/>
      <c r="AE17" s="15">
        <v>1</v>
      </c>
      <c r="AS17" s="31">
        <f>COUNTIF(C17:AR17,"&gt;0")</f>
        <v>1</v>
      </c>
      <c r="AT17" s="32">
        <f>SUM(C17:AR17)/AS17</f>
        <v>1</v>
      </c>
    </row>
    <row r="18" spans="1:46" ht="15">
      <c r="A18" s="8" t="s">
        <v>86</v>
      </c>
      <c r="B18" s="9" t="s">
        <v>2</v>
      </c>
      <c r="D18" s="15">
        <v>1</v>
      </c>
      <c r="F18" s="15">
        <v>1</v>
      </c>
      <c r="H18" s="15">
        <v>1</v>
      </c>
      <c r="J18" s="15">
        <v>1</v>
      </c>
      <c r="O18" s="17">
        <v>2</v>
      </c>
      <c r="U18" s="15">
        <v>1</v>
      </c>
      <c r="X18" s="15">
        <v>1</v>
      </c>
      <c r="Y18" s="17">
        <v>2</v>
      </c>
      <c r="Z18" s="15">
        <v>1</v>
      </c>
      <c r="AA18" s="15">
        <v>1</v>
      </c>
      <c r="AB18" s="17">
        <v>2</v>
      </c>
      <c r="AD18" s="17">
        <v>2</v>
      </c>
      <c r="AE18" s="17">
        <v>2</v>
      </c>
      <c r="AH18" s="17">
        <v>2</v>
      </c>
      <c r="AI18" s="17">
        <v>2</v>
      </c>
      <c r="AM18" s="15">
        <v>1</v>
      </c>
      <c r="AO18" s="15">
        <v>1</v>
      </c>
      <c r="AQ18" s="15">
        <v>1</v>
      </c>
      <c r="AS18" s="31">
        <f>COUNTIF(C18:AR18,"&gt;0")</f>
        <v>18</v>
      </c>
      <c r="AT18" s="32">
        <f>SUM(C18:AR18)/AS18</f>
        <v>1.3888888888888888</v>
      </c>
    </row>
    <row r="19" spans="1:46" ht="15">
      <c r="A19" s="8" t="s">
        <v>87</v>
      </c>
      <c r="B19" s="14" t="s">
        <v>2</v>
      </c>
      <c r="D19" s="14"/>
      <c r="X19" s="15">
        <v>1</v>
      </c>
      <c r="Y19" s="15">
        <v>1</v>
      </c>
      <c r="AB19" s="17">
        <v>2</v>
      </c>
      <c r="AD19" s="15">
        <v>1</v>
      </c>
      <c r="AE19" s="17">
        <v>2</v>
      </c>
      <c r="AG19" s="15">
        <v>1</v>
      </c>
      <c r="AJ19" s="15">
        <v>1</v>
      </c>
      <c r="AS19" s="31">
        <f>COUNTIF(C19:AR19,"&gt;0")</f>
        <v>7</v>
      </c>
      <c r="AT19" s="32">
        <f>SUM(C19:AR19)/AS19</f>
        <v>1.2857142857142858</v>
      </c>
    </row>
    <row r="20" spans="1:46" ht="15">
      <c r="A20" s="8" t="s">
        <v>88</v>
      </c>
      <c r="B20" s="9" t="s">
        <v>2</v>
      </c>
      <c r="J20" s="12">
        <v>5</v>
      </c>
      <c r="L20" s="12">
        <v>5</v>
      </c>
      <c r="O20" s="12">
        <v>5</v>
      </c>
      <c r="P20" s="12">
        <v>5</v>
      </c>
      <c r="Q20" s="12">
        <v>5</v>
      </c>
      <c r="R20" s="12">
        <v>5</v>
      </c>
      <c r="S20" s="12">
        <v>5</v>
      </c>
      <c r="T20" s="12">
        <v>5</v>
      </c>
      <c r="U20" s="12">
        <v>5</v>
      </c>
      <c r="V20" s="12">
        <v>5</v>
      </c>
      <c r="AS20" s="31">
        <f>COUNTIF(C20:AR20,"&gt;0")</f>
        <v>10</v>
      </c>
      <c r="AT20" s="32">
        <f>SUM(C20:AR20)/AS20</f>
        <v>5</v>
      </c>
    </row>
    <row r="21" spans="1:46" ht="15">
      <c r="A21" s="8" t="s">
        <v>89</v>
      </c>
      <c r="B21" s="9" t="s">
        <v>2</v>
      </c>
      <c r="C21" s="15">
        <v>1</v>
      </c>
      <c r="D21" s="15">
        <v>1</v>
      </c>
      <c r="F21" s="15">
        <v>1</v>
      </c>
      <c r="X21" s="15">
        <v>1</v>
      </c>
      <c r="Y21" s="15">
        <v>1</v>
      </c>
      <c r="Z21" s="15">
        <v>1</v>
      </c>
      <c r="AA21" s="15">
        <v>1</v>
      </c>
      <c r="AB21" s="17">
        <v>2</v>
      </c>
      <c r="AD21" s="17">
        <v>2</v>
      </c>
      <c r="AE21" s="17">
        <v>2</v>
      </c>
      <c r="AH21" s="17">
        <v>2</v>
      </c>
      <c r="AI21" s="17">
        <v>2</v>
      </c>
      <c r="AJ21" s="17">
        <v>2</v>
      </c>
      <c r="AK21" s="17">
        <v>2</v>
      </c>
      <c r="AL21" s="17">
        <v>2</v>
      </c>
      <c r="AM21" s="15">
        <v>1</v>
      </c>
      <c r="AN21" s="15">
        <v>1</v>
      </c>
      <c r="AO21" s="15">
        <v>1</v>
      </c>
      <c r="AQ21" s="15">
        <v>1</v>
      </c>
      <c r="AR21" s="15">
        <v>1</v>
      </c>
      <c r="AS21" s="31">
        <f>COUNTIF(C21:AR21,"&gt;0")</f>
        <v>20</v>
      </c>
      <c r="AT21" s="32">
        <f>SUM(C21:AR21)/AS21</f>
        <v>1.4</v>
      </c>
    </row>
    <row r="22" spans="1:46" ht="15">
      <c r="A22" s="8" t="s">
        <v>90</v>
      </c>
      <c r="B22" s="9" t="s">
        <v>2</v>
      </c>
      <c r="C22" s="14"/>
      <c r="D22" s="14"/>
      <c r="I22" s="16">
        <v>4</v>
      </c>
      <c r="K22" s="16">
        <v>4</v>
      </c>
      <c r="M22" s="12">
        <v>5</v>
      </c>
      <c r="N22" s="12">
        <v>5</v>
      </c>
      <c r="Q22" s="17">
        <v>2</v>
      </c>
      <c r="T22" s="16">
        <v>4</v>
      </c>
      <c r="U22" s="16">
        <v>4</v>
      </c>
      <c r="W22" s="25">
        <v>3</v>
      </c>
      <c r="AS22" s="31">
        <f>COUNTIF(C22:AR22,"&gt;0")</f>
        <v>8</v>
      </c>
      <c r="AT22" s="32">
        <f>SUM(C22:AR22)/AS22</f>
        <v>3.875</v>
      </c>
    </row>
    <row r="23" spans="1:46" ht="15">
      <c r="A23" s="8" t="s">
        <v>91</v>
      </c>
      <c r="B23" s="9" t="s">
        <v>2</v>
      </c>
      <c r="C23" s="14"/>
      <c r="D23" s="14"/>
      <c r="I23" s="12">
        <v>5</v>
      </c>
      <c r="K23" s="12">
        <v>5</v>
      </c>
      <c r="O23" s="25">
        <v>3</v>
      </c>
      <c r="P23" s="16">
        <v>4</v>
      </c>
      <c r="T23" s="25">
        <v>3</v>
      </c>
      <c r="U23" s="25">
        <v>3</v>
      </c>
      <c r="AK23" s="15">
        <v>1</v>
      </c>
      <c r="AM23" s="25">
        <v>3</v>
      </c>
      <c r="AS23" s="31">
        <f>COUNTIF(C23:AR23,"&gt;0")</f>
        <v>8</v>
      </c>
      <c r="AT23" s="32">
        <f>SUM(C23:AR23)/AS23</f>
        <v>3.375</v>
      </c>
    </row>
    <row r="24" spans="1:46" ht="15">
      <c r="A24" s="8" t="s">
        <v>92</v>
      </c>
      <c r="B24" s="9" t="s">
        <v>2</v>
      </c>
      <c r="C24" s="14"/>
      <c r="D24" s="14"/>
      <c r="I24" s="17">
        <v>2</v>
      </c>
      <c r="J24" s="16">
        <v>4</v>
      </c>
      <c r="K24" s="15">
        <v>1</v>
      </c>
      <c r="L24" s="16">
        <v>4</v>
      </c>
      <c r="O24" s="25">
        <v>3</v>
      </c>
      <c r="AS24" s="31">
        <f>COUNTIF(C24:AR24,"&gt;0")</f>
        <v>5</v>
      </c>
      <c r="AT24" s="32">
        <f>SUM(C24:AR24)/AS24</f>
        <v>2.8</v>
      </c>
    </row>
    <row r="25" spans="1:46" ht="15">
      <c r="A25" s="8" t="s">
        <v>93</v>
      </c>
      <c r="B25" s="9" t="s">
        <v>2</v>
      </c>
      <c r="C25" s="14"/>
      <c r="D25" s="14"/>
      <c r="X25" s="25">
        <v>3</v>
      </c>
      <c r="AS25" s="31">
        <f>COUNTIF(C25:AR25,"&gt;0")</f>
        <v>1</v>
      </c>
      <c r="AT25" s="32">
        <f>SUM(C25:AR25)/AS25</f>
        <v>3</v>
      </c>
    </row>
    <row r="26" spans="1:46" ht="15">
      <c r="A26" s="8" t="s">
        <v>94</v>
      </c>
      <c r="B26" s="9" t="s">
        <v>2</v>
      </c>
      <c r="C26" s="14"/>
      <c r="D26" s="14"/>
      <c r="X26" s="17">
        <v>2</v>
      </c>
      <c r="Y26" s="12">
        <v>5</v>
      </c>
      <c r="AC26" s="12">
        <v>5</v>
      </c>
      <c r="AD26" s="12">
        <v>5</v>
      </c>
      <c r="AE26" s="12">
        <v>5</v>
      </c>
      <c r="AF26" s="12">
        <v>5</v>
      </c>
      <c r="AG26" s="12">
        <v>5</v>
      </c>
      <c r="AH26" s="12">
        <v>5</v>
      </c>
      <c r="AI26" s="12">
        <v>5</v>
      </c>
      <c r="AJ26" s="12">
        <v>5</v>
      </c>
      <c r="AS26" s="31">
        <f>COUNTIF(C26:AR26,"&gt;0")</f>
        <v>10</v>
      </c>
      <c r="AT26" s="32">
        <f>SUM(C26:AR26)/AS26</f>
        <v>4.7</v>
      </c>
    </row>
    <row r="27" spans="1:46" ht="15">
      <c r="A27" s="8" t="s">
        <v>95</v>
      </c>
      <c r="B27" s="9" t="s">
        <v>2</v>
      </c>
      <c r="C27" s="14"/>
      <c r="D27" s="14"/>
      <c r="X27" s="17">
        <v>2</v>
      </c>
      <c r="AD27" s="16">
        <v>4</v>
      </c>
      <c r="AE27" s="12">
        <v>5</v>
      </c>
      <c r="AF27" s="16">
        <v>4</v>
      </c>
      <c r="AG27" s="15">
        <v>1</v>
      </c>
      <c r="AH27" s="12">
        <v>5</v>
      </c>
      <c r="AI27" s="16">
        <v>4</v>
      </c>
      <c r="AJ27" s="16">
        <v>4</v>
      </c>
      <c r="AS27" s="31">
        <f>COUNTIF(C27:AR27,"&gt;0")</f>
        <v>8</v>
      </c>
      <c r="AT27" s="32">
        <f>SUM(C27:AR27)/AS27</f>
        <v>3.625</v>
      </c>
    </row>
    <row r="28" spans="1:46" ht="15">
      <c r="A28" s="8" t="s">
        <v>96</v>
      </c>
      <c r="B28" s="14" t="s">
        <v>2</v>
      </c>
      <c r="C28" s="14"/>
      <c r="D28" s="14"/>
      <c r="X28" s="15">
        <v>1</v>
      </c>
      <c r="Y28" s="15">
        <v>1</v>
      </c>
      <c r="Z28" s="15">
        <v>1</v>
      </c>
      <c r="AC28" s="17">
        <v>2</v>
      </c>
      <c r="AE28" s="17">
        <v>2</v>
      </c>
      <c r="AF28" s="15">
        <v>1</v>
      </c>
      <c r="AH28" s="17">
        <v>2</v>
      </c>
      <c r="AM28" s="15">
        <v>1</v>
      </c>
      <c r="AQ28" s="15">
        <v>1</v>
      </c>
      <c r="AS28" s="31">
        <f>COUNTIF(C28:AR28,"&gt;0")</f>
        <v>9</v>
      </c>
      <c r="AT28" s="32">
        <f>SUM(C28:AR28)/AS28</f>
        <v>1.3333333333333333</v>
      </c>
    </row>
    <row r="29" spans="1:46" ht="15">
      <c r="A29" s="8" t="s">
        <v>97</v>
      </c>
      <c r="B29" s="9" t="s">
        <v>2</v>
      </c>
      <c r="D29" s="25">
        <v>3</v>
      </c>
      <c r="X29" s="17">
        <v>2</v>
      </c>
      <c r="Y29" s="17">
        <v>2</v>
      </c>
      <c r="AD29" s="25">
        <v>3</v>
      </c>
      <c r="AE29" s="16">
        <v>4</v>
      </c>
      <c r="AG29" s="16">
        <v>4</v>
      </c>
      <c r="AS29" s="31">
        <f>COUNTIF(C29:AR29,"&gt;0")</f>
        <v>6</v>
      </c>
      <c r="AT29" s="32">
        <f>SUM(C29:AR29)/AS29</f>
        <v>3</v>
      </c>
    </row>
    <row r="30" spans="1:46" ht="15">
      <c r="A30" s="8" t="s">
        <v>98</v>
      </c>
      <c r="B30" s="14" t="s">
        <v>2</v>
      </c>
      <c r="D30" s="14"/>
      <c r="AP30" s="17">
        <v>2</v>
      </c>
      <c r="AS30" s="31">
        <f>COUNTIF(C30:AR30,"&gt;0")</f>
        <v>1</v>
      </c>
      <c r="AT30" s="32">
        <f>SUM(C30:AR30)/AS30</f>
        <v>2</v>
      </c>
    </row>
    <row r="31" spans="1:46" ht="15">
      <c r="A31" s="8" t="s">
        <v>99</v>
      </c>
      <c r="B31" s="14" t="s">
        <v>2</v>
      </c>
      <c r="D31" s="14"/>
      <c r="AP31" s="17">
        <v>2</v>
      </c>
      <c r="AS31" s="31">
        <f>COUNTIF(C31:AR31,"&gt;0")</f>
        <v>1</v>
      </c>
      <c r="AT31" s="32">
        <f>SUM(C31:AR31)/AS31</f>
        <v>2</v>
      </c>
    </row>
    <row r="32" spans="1:46" ht="15">
      <c r="A32" s="8" t="s">
        <v>100</v>
      </c>
      <c r="B32" s="14" t="s">
        <v>2</v>
      </c>
      <c r="D32" s="14"/>
      <c r="AL32" s="12">
        <v>5</v>
      </c>
      <c r="AS32" s="31">
        <f>COUNTIF(C32:AR32,"&gt;0")</f>
        <v>1</v>
      </c>
      <c r="AT32" s="32">
        <f>SUM(C32:AR32)/AS32</f>
        <v>5</v>
      </c>
    </row>
    <row r="33" spans="1:46" ht="15">
      <c r="A33" s="8" t="s">
        <v>101</v>
      </c>
      <c r="B33" s="14" t="s">
        <v>2</v>
      </c>
      <c r="D33" s="14"/>
      <c r="AR33" s="12">
        <v>5</v>
      </c>
      <c r="AS33" s="31">
        <f>COUNTIF(C33:AR33,"&gt;0")</f>
        <v>1</v>
      </c>
      <c r="AT33" s="32">
        <f>SUM(C33:AR33)/AS33</f>
        <v>5</v>
      </c>
    </row>
    <row r="34" spans="1:46" ht="15">
      <c r="A34" s="8" t="s">
        <v>102</v>
      </c>
      <c r="B34" s="14" t="s">
        <v>2</v>
      </c>
      <c r="D34" s="14"/>
      <c r="AQ34" s="12">
        <v>5</v>
      </c>
      <c r="AS34" s="31">
        <f>COUNTIF(C34:AR34,"&gt;0")</f>
        <v>1</v>
      </c>
      <c r="AT34" s="32">
        <f>SUM(C34:AR34)/AS34</f>
        <v>5</v>
      </c>
    </row>
    <row r="35" spans="1:46" ht="15">
      <c r="A35" s="8" t="s">
        <v>103</v>
      </c>
      <c r="B35" s="14" t="s">
        <v>3</v>
      </c>
      <c r="D35" s="14"/>
      <c r="AR35" s="12">
        <v>5</v>
      </c>
      <c r="AS35" s="31">
        <f>COUNTIF(C35:AR35,"&gt;0")</f>
        <v>1</v>
      </c>
      <c r="AT35" s="32">
        <f>SUM(C35:AR35)/AS35</f>
        <v>5</v>
      </c>
    </row>
    <row r="36" spans="1:46" ht="15">
      <c r="A36" s="8" t="s">
        <v>104</v>
      </c>
      <c r="B36" s="14" t="s">
        <v>3</v>
      </c>
      <c r="D36" s="14"/>
      <c r="Y36" s="17">
        <v>2</v>
      </c>
      <c r="AA36" s="15">
        <v>1</v>
      </c>
      <c r="AI36" s="15">
        <v>1</v>
      </c>
      <c r="AL36" s="17">
        <v>2</v>
      </c>
      <c r="AM36" s="15">
        <v>1</v>
      </c>
      <c r="AN36" s="15">
        <v>1</v>
      </c>
      <c r="AS36" s="31">
        <f>COUNTIF(C36:AR36,"&gt;0")</f>
        <v>6</v>
      </c>
      <c r="AT36" s="32">
        <f>SUM(C36:AR36)/AS36</f>
        <v>1.3333333333333333</v>
      </c>
    </row>
    <row r="37" spans="1:46" ht="15">
      <c r="A37" s="8" t="s">
        <v>105</v>
      </c>
      <c r="B37" s="14" t="s">
        <v>3</v>
      </c>
      <c r="D37" s="14"/>
      <c r="X37" s="17">
        <v>2</v>
      </c>
      <c r="AE37" s="16">
        <v>4</v>
      </c>
      <c r="AF37" s="15">
        <v>1</v>
      </c>
      <c r="AG37" s="25">
        <v>3</v>
      </c>
      <c r="AI37" s="25">
        <v>3</v>
      </c>
      <c r="AL37" s="25">
        <v>3</v>
      </c>
      <c r="AS37" s="31">
        <f>COUNTIF(C37:AR37,"&gt;0")</f>
        <v>6</v>
      </c>
      <c r="AT37" s="32">
        <f>SUM(C37:AR37)/AS37</f>
        <v>2.6666666666666665</v>
      </c>
    </row>
    <row r="38" spans="1:46" ht="15">
      <c r="A38" s="8" t="s">
        <v>106</v>
      </c>
      <c r="B38" s="9" t="s">
        <v>3</v>
      </c>
      <c r="C38" s="12">
        <v>5</v>
      </c>
      <c r="D38" s="12">
        <v>5</v>
      </c>
      <c r="E38" s="12">
        <v>5</v>
      </c>
      <c r="F38" s="12">
        <v>5</v>
      </c>
      <c r="G38" s="12">
        <v>5</v>
      </c>
      <c r="H38" s="12">
        <v>5</v>
      </c>
      <c r="K38" s="12">
        <v>5</v>
      </c>
      <c r="O38" s="17">
        <v>2</v>
      </c>
      <c r="T38" s="12">
        <v>5</v>
      </c>
      <c r="W38" s="12">
        <v>5</v>
      </c>
      <c r="X38" s="12">
        <v>5</v>
      </c>
      <c r="Y38" s="12">
        <v>5</v>
      </c>
      <c r="Z38" s="12">
        <v>5</v>
      </c>
      <c r="AA38" s="12">
        <v>5</v>
      </c>
      <c r="AB38" s="12">
        <v>5</v>
      </c>
      <c r="AC38" s="12">
        <v>5</v>
      </c>
      <c r="AD38" s="12">
        <v>5</v>
      </c>
      <c r="AE38" s="16">
        <v>4</v>
      </c>
      <c r="AF38" s="16">
        <v>4</v>
      </c>
      <c r="AG38" s="12">
        <v>5</v>
      </c>
      <c r="AH38" s="12">
        <v>5</v>
      </c>
      <c r="AI38" s="12">
        <v>5</v>
      </c>
      <c r="AJ38" s="16">
        <v>4</v>
      </c>
      <c r="AK38" s="16">
        <v>4</v>
      </c>
      <c r="AL38" s="25">
        <v>3</v>
      </c>
      <c r="AM38" s="12">
        <v>5</v>
      </c>
      <c r="AN38" s="12">
        <v>5</v>
      </c>
      <c r="AO38" s="12">
        <v>5</v>
      </c>
      <c r="AP38" s="12">
        <v>5</v>
      </c>
      <c r="AQ38" s="12">
        <v>5</v>
      </c>
      <c r="AR38" s="15">
        <v>1</v>
      </c>
      <c r="AS38" s="31">
        <f>COUNTIF(C38:AR38,"&gt;0")</f>
        <v>31</v>
      </c>
      <c r="AT38" s="32">
        <f>SUM(C38:AR38)/AS38</f>
        <v>4.580645161290323</v>
      </c>
    </row>
    <row r="39" spans="1:46" ht="15">
      <c r="A39" s="8" t="s">
        <v>107</v>
      </c>
      <c r="B39" s="9" t="s">
        <v>3</v>
      </c>
      <c r="C39" s="14"/>
      <c r="D39" s="14"/>
      <c r="I39" s="12">
        <v>5</v>
      </c>
      <c r="J39" s="12">
        <v>5</v>
      </c>
      <c r="K39" s="16">
        <v>4</v>
      </c>
      <c r="L39" s="16">
        <v>4</v>
      </c>
      <c r="O39" s="12">
        <v>5</v>
      </c>
      <c r="P39" s="16">
        <v>4</v>
      </c>
      <c r="Q39" s="25">
        <v>3</v>
      </c>
      <c r="R39" s="12">
        <v>5</v>
      </c>
      <c r="S39" s="12">
        <v>5</v>
      </c>
      <c r="T39" s="12">
        <v>5</v>
      </c>
      <c r="U39" s="16">
        <v>4</v>
      </c>
      <c r="V39" s="16">
        <v>4</v>
      </c>
      <c r="AS39" s="31">
        <f>COUNTIF(C39:AR39,"&gt;0")</f>
        <v>12</v>
      </c>
      <c r="AT39" s="32">
        <f>SUM(C39:AR39)/AS39</f>
        <v>4.416666666666667</v>
      </c>
    </row>
    <row r="40" spans="1:46" ht="15">
      <c r="A40" s="8" t="s">
        <v>108</v>
      </c>
      <c r="B40" s="14" t="s">
        <v>3</v>
      </c>
      <c r="C40" s="14"/>
      <c r="D40" s="14"/>
      <c r="AP40" s="25">
        <v>3</v>
      </c>
      <c r="AS40" s="31">
        <f>COUNTIF(C40:AR40,"&gt;0")</f>
        <v>1</v>
      </c>
      <c r="AT40" s="32">
        <f>SUM(C40:AR40)/AS40</f>
        <v>3</v>
      </c>
    </row>
    <row r="41" spans="1:46" ht="15">
      <c r="A41" s="8" t="s">
        <v>109</v>
      </c>
      <c r="B41" s="9" t="s">
        <v>3</v>
      </c>
      <c r="C41" s="14"/>
      <c r="D41" s="14"/>
      <c r="K41" s="25">
        <v>3</v>
      </c>
      <c r="M41" s="12">
        <v>5</v>
      </c>
      <c r="N41" s="12">
        <v>5</v>
      </c>
      <c r="T41" s="25">
        <v>3</v>
      </c>
      <c r="U41" s="16">
        <v>4</v>
      </c>
      <c r="W41" s="16">
        <v>4</v>
      </c>
      <c r="AS41" s="31">
        <f>COUNTIF(C41:AR41,"&gt;0")</f>
        <v>6</v>
      </c>
      <c r="AT41" s="32">
        <f>SUM(C41:AR41)/AS41</f>
        <v>4</v>
      </c>
    </row>
    <row r="42" spans="1:46" ht="15">
      <c r="A42" s="22" t="s">
        <v>110</v>
      </c>
      <c r="B42" s="14" t="s">
        <v>4</v>
      </c>
      <c r="C42" s="12">
        <f>5</f>
        <v>5</v>
      </c>
      <c r="D42" s="16">
        <v>4</v>
      </c>
      <c r="E42" s="25">
        <v>3</v>
      </c>
      <c r="F42" s="25">
        <v>3</v>
      </c>
      <c r="G42" s="16">
        <v>4</v>
      </c>
      <c r="H42" s="16">
        <v>4</v>
      </c>
      <c r="I42" s="17">
        <v>2</v>
      </c>
      <c r="J42" s="25">
        <v>3</v>
      </c>
      <c r="K42" s="25">
        <v>3</v>
      </c>
      <c r="L42" s="16">
        <v>4</v>
      </c>
      <c r="M42" s="12">
        <v>5</v>
      </c>
      <c r="N42" s="16">
        <v>4</v>
      </c>
      <c r="O42" s="25">
        <v>3</v>
      </c>
      <c r="P42" s="15">
        <v>1</v>
      </c>
      <c r="Q42" s="25">
        <v>3</v>
      </c>
      <c r="R42" s="16">
        <v>4</v>
      </c>
      <c r="S42" s="15">
        <v>1</v>
      </c>
      <c r="T42" s="16">
        <v>4</v>
      </c>
      <c r="U42" s="25">
        <v>3</v>
      </c>
      <c r="V42" s="16">
        <v>4</v>
      </c>
      <c r="W42" s="16">
        <v>4</v>
      </c>
      <c r="X42" s="16">
        <v>4</v>
      </c>
      <c r="Y42" s="25">
        <v>3</v>
      </c>
      <c r="Z42" s="16">
        <v>4</v>
      </c>
      <c r="AA42" s="25">
        <v>3</v>
      </c>
      <c r="AB42" s="12">
        <v>5</v>
      </c>
      <c r="AC42" s="15">
        <v>1</v>
      </c>
      <c r="AD42" s="16">
        <v>4</v>
      </c>
      <c r="AE42" s="16">
        <v>4</v>
      </c>
      <c r="AF42" s="12">
        <v>5</v>
      </c>
      <c r="AG42" s="12">
        <v>5</v>
      </c>
      <c r="AH42" s="12">
        <v>5</v>
      </c>
      <c r="AI42" s="12">
        <v>5</v>
      </c>
      <c r="AJ42" s="16">
        <v>4</v>
      </c>
      <c r="AK42" s="16">
        <v>4</v>
      </c>
      <c r="AL42" s="16">
        <v>4</v>
      </c>
      <c r="AM42" s="16">
        <v>4</v>
      </c>
      <c r="AN42" s="16">
        <v>4</v>
      </c>
      <c r="AO42" s="25">
        <v>3</v>
      </c>
      <c r="AP42" s="16">
        <v>4</v>
      </c>
      <c r="AQ42" s="16">
        <v>4</v>
      </c>
      <c r="AR42" s="16">
        <v>4</v>
      </c>
      <c r="AS42" s="31">
        <f>COUNTIF(C42:AR42,"&gt;0")</f>
        <v>42</v>
      </c>
      <c r="AT42" s="32">
        <f>SUM(C42:AR42)/AS42</f>
        <v>3.6666666666666665</v>
      </c>
    </row>
    <row r="43" spans="1:46" s="13" customFormat="1" ht="15">
      <c r="A43" s="22" t="s">
        <v>111</v>
      </c>
      <c r="B43" s="14" t="s">
        <v>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6">
        <v>4</v>
      </c>
      <c r="R43" s="14"/>
      <c r="S43" s="14"/>
      <c r="T43" s="14"/>
      <c r="U43" s="25">
        <v>3</v>
      </c>
      <c r="V43" s="16">
        <v>4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31">
        <f>COUNTIF(C43:AR43,"&gt;0")</f>
        <v>3</v>
      </c>
      <c r="AT43" s="32">
        <f>SUM(C43:AR43)/AS43</f>
        <v>3.6666666666666665</v>
      </c>
    </row>
    <row r="44" spans="1:46" s="13" customFormat="1" ht="15">
      <c r="A44" s="22" t="s">
        <v>112</v>
      </c>
      <c r="B44" s="14" t="s">
        <v>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>
        <v>1</v>
      </c>
      <c r="R44" s="14"/>
      <c r="S44" s="14"/>
      <c r="T44" s="14"/>
      <c r="U44" s="14"/>
      <c r="V44" s="14"/>
      <c r="W44" s="14"/>
      <c r="X44" s="15">
        <v>1</v>
      </c>
      <c r="Y44" s="15">
        <v>1</v>
      </c>
      <c r="Z44" s="15">
        <v>1</v>
      </c>
      <c r="AA44" s="15">
        <v>1</v>
      </c>
      <c r="AB44" s="15">
        <v>1</v>
      </c>
      <c r="AC44" s="14"/>
      <c r="AD44" s="14"/>
      <c r="AE44" s="17">
        <v>2</v>
      </c>
      <c r="AF44" s="15">
        <v>1</v>
      </c>
      <c r="AG44" s="15">
        <v>1</v>
      </c>
      <c r="AH44" s="14"/>
      <c r="AI44" s="15">
        <v>1</v>
      </c>
      <c r="AJ44" s="14"/>
      <c r="AK44" s="14"/>
      <c r="AL44" s="14"/>
      <c r="AM44" s="14"/>
      <c r="AN44" s="14"/>
      <c r="AO44" s="14"/>
      <c r="AP44" s="14"/>
      <c r="AQ44" s="14"/>
      <c r="AR44" s="14"/>
      <c r="AS44" s="31">
        <f>COUNTIF(C44:AR44,"&gt;0")</f>
        <v>10</v>
      </c>
      <c r="AT44" s="32">
        <f>SUM(C44:AR44)/AS44</f>
        <v>1.1</v>
      </c>
    </row>
    <row r="45" spans="1:46" ht="15">
      <c r="A45" s="22" t="s">
        <v>113</v>
      </c>
      <c r="B45" s="14" t="s">
        <v>5</v>
      </c>
      <c r="C45" s="14"/>
      <c r="D45" s="14"/>
      <c r="E45" s="14"/>
      <c r="J45" s="25">
        <v>3</v>
      </c>
      <c r="L45" s="16">
        <v>4</v>
      </c>
      <c r="T45" s="16">
        <v>4</v>
      </c>
      <c r="U45" s="16">
        <v>4</v>
      </c>
      <c r="V45" s="25">
        <v>3</v>
      </c>
      <c r="AS45" s="31">
        <f>COUNTIF(C45:AR45,"&gt;0")</f>
        <v>5</v>
      </c>
      <c r="AT45" s="32">
        <f>SUM(C45:AR45)/AS45</f>
        <v>3.6</v>
      </c>
    </row>
    <row r="46" spans="1:46" ht="15">
      <c r="A46" s="8" t="s">
        <v>114</v>
      </c>
      <c r="B46" s="9" t="s">
        <v>5</v>
      </c>
      <c r="C46" s="25">
        <v>3</v>
      </c>
      <c r="D46" s="16">
        <v>4</v>
      </c>
      <c r="E46" s="25">
        <v>3</v>
      </c>
      <c r="F46" s="25">
        <v>3</v>
      </c>
      <c r="G46" s="15">
        <v>1</v>
      </c>
      <c r="H46" s="25">
        <v>3</v>
      </c>
      <c r="I46" s="25">
        <v>3</v>
      </c>
      <c r="J46" s="15">
        <v>1</v>
      </c>
      <c r="L46" s="15">
        <v>1</v>
      </c>
      <c r="N46" s="25">
        <v>3</v>
      </c>
      <c r="P46" s="15">
        <v>1</v>
      </c>
      <c r="Q46" s="17">
        <v>2</v>
      </c>
      <c r="T46" s="15">
        <v>1</v>
      </c>
      <c r="U46" s="17">
        <v>2</v>
      </c>
      <c r="V46" s="15">
        <v>1</v>
      </c>
      <c r="W46" s="16">
        <v>4</v>
      </c>
      <c r="X46" s="17">
        <v>2</v>
      </c>
      <c r="Y46" s="16">
        <v>4</v>
      </c>
      <c r="Z46" s="16">
        <v>4</v>
      </c>
      <c r="AA46" s="15">
        <v>1</v>
      </c>
      <c r="AB46" s="16">
        <v>4</v>
      </c>
      <c r="AD46" s="12">
        <v>5</v>
      </c>
      <c r="AE46" s="16">
        <v>4</v>
      </c>
      <c r="AG46" s="25">
        <v>3</v>
      </c>
      <c r="AH46" s="16">
        <v>4</v>
      </c>
      <c r="AI46" s="15">
        <v>1</v>
      </c>
      <c r="AJ46" s="25">
        <v>3</v>
      </c>
      <c r="AK46" s="16">
        <v>4</v>
      </c>
      <c r="AL46" s="16">
        <v>4</v>
      </c>
      <c r="AM46" s="16">
        <v>4</v>
      </c>
      <c r="AO46" s="16">
        <v>4</v>
      </c>
      <c r="AP46" s="16">
        <v>4</v>
      </c>
      <c r="AQ46" s="25">
        <v>3</v>
      </c>
      <c r="AR46" s="25">
        <v>3</v>
      </c>
      <c r="AS46" s="31">
        <f>COUNTIF(C46:AR46,"&gt;0")</f>
        <v>34</v>
      </c>
      <c r="AT46" s="32">
        <f>SUM(C46:AR46)/AS46</f>
        <v>2.8529411764705883</v>
      </c>
    </row>
    <row r="47" spans="1:46" ht="15">
      <c r="A47" s="8" t="s">
        <v>115</v>
      </c>
      <c r="B47" s="14" t="s">
        <v>16</v>
      </c>
      <c r="C47" s="14"/>
      <c r="D47" s="14"/>
      <c r="X47" s="17">
        <v>2</v>
      </c>
      <c r="Y47" s="15">
        <v>1</v>
      </c>
      <c r="Z47" s="25">
        <v>3</v>
      </c>
      <c r="AD47" s="25">
        <v>3</v>
      </c>
      <c r="AE47" s="25">
        <v>3</v>
      </c>
      <c r="AG47" s="15">
        <v>1</v>
      </c>
      <c r="AS47" s="31">
        <f>COUNTIF(C47:AR47,"&gt;0")</f>
        <v>6</v>
      </c>
      <c r="AT47" s="32">
        <f>SUM(C47:AR47)/AS47</f>
        <v>2.1666666666666665</v>
      </c>
    </row>
    <row r="48" spans="1:46" ht="15">
      <c r="A48" s="8" t="s">
        <v>117</v>
      </c>
      <c r="B48" s="9" t="s">
        <v>16</v>
      </c>
      <c r="C48" s="25">
        <v>3</v>
      </c>
      <c r="E48" s="15">
        <v>1</v>
      </c>
      <c r="G48" s="16">
        <v>4</v>
      </c>
      <c r="H48" s="25">
        <v>3</v>
      </c>
      <c r="J48" s="25">
        <v>3</v>
      </c>
      <c r="K48" s="25">
        <v>3</v>
      </c>
      <c r="M48" s="12">
        <v>5</v>
      </c>
      <c r="N48" s="25">
        <v>3</v>
      </c>
      <c r="O48" s="25">
        <v>3</v>
      </c>
      <c r="P48" s="16">
        <v>4</v>
      </c>
      <c r="Q48" s="16">
        <v>4</v>
      </c>
      <c r="R48" s="16">
        <v>4</v>
      </c>
      <c r="S48" s="12">
        <v>5</v>
      </c>
      <c r="T48" s="12">
        <v>5</v>
      </c>
      <c r="U48" s="12">
        <v>5</v>
      </c>
      <c r="V48" s="25">
        <v>3</v>
      </c>
      <c r="X48" s="17">
        <v>2</v>
      </c>
      <c r="Y48" s="16">
        <v>4</v>
      </c>
      <c r="Z48" s="16">
        <v>4</v>
      </c>
      <c r="AA48" s="25">
        <v>3</v>
      </c>
      <c r="AB48" s="25">
        <v>3</v>
      </c>
      <c r="AC48" s="16">
        <v>4</v>
      </c>
      <c r="AD48" s="16">
        <v>4</v>
      </c>
      <c r="AE48" s="12">
        <v>5</v>
      </c>
      <c r="AF48" s="16">
        <v>4</v>
      </c>
      <c r="AG48" s="16">
        <v>4</v>
      </c>
      <c r="AH48" s="16">
        <v>4</v>
      </c>
      <c r="AI48" s="16">
        <v>4</v>
      </c>
      <c r="AJ48" s="16">
        <v>4</v>
      </c>
      <c r="AL48" s="12">
        <v>5</v>
      </c>
      <c r="AM48" s="16">
        <v>4</v>
      </c>
      <c r="AN48" s="16">
        <v>4</v>
      </c>
      <c r="AO48" s="16">
        <v>4</v>
      </c>
      <c r="AP48" s="25">
        <v>3</v>
      </c>
      <c r="AQ48" s="15">
        <v>1</v>
      </c>
      <c r="AR48" s="12">
        <v>5</v>
      </c>
      <c r="AS48" s="31">
        <f>COUNTIF(C48:AR48,"&gt;0")</f>
        <v>36</v>
      </c>
      <c r="AT48" s="32">
        <f>SUM(C48:AR48)/AS48</f>
        <v>3.6944444444444446</v>
      </c>
    </row>
    <row r="49" spans="1:46" ht="15">
      <c r="A49" s="8" t="s">
        <v>116</v>
      </c>
      <c r="B49" s="9" t="s">
        <v>6</v>
      </c>
      <c r="C49" s="12">
        <v>5</v>
      </c>
      <c r="D49" s="12">
        <v>5</v>
      </c>
      <c r="E49" s="12">
        <v>5</v>
      </c>
      <c r="F49" s="12">
        <v>5</v>
      </c>
      <c r="G49" s="16">
        <v>4</v>
      </c>
      <c r="H49" s="12">
        <v>5</v>
      </c>
      <c r="K49" s="25">
        <v>3</v>
      </c>
      <c r="X49" s="12">
        <v>5</v>
      </c>
      <c r="Y49" s="25">
        <v>3</v>
      </c>
      <c r="Z49" s="25">
        <v>3</v>
      </c>
      <c r="AA49" s="16">
        <v>4</v>
      </c>
      <c r="AB49" s="25">
        <v>3</v>
      </c>
      <c r="AC49" s="15">
        <v>1</v>
      </c>
      <c r="AD49" s="25">
        <v>3</v>
      </c>
      <c r="AE49" s="16">
        <v>4</v>
      </c>
      <c r="AF49" s="12">
        <v>5</v>
      </c>
      <c r="AG49" s="12">
        <v>5</v>
      </c>
      <c r="AH49" s="12">
        <v>5</v>
      </c>
      <c r="AI49" s="16">
        <v>4</v>
      </c>
      <c r="AJ49" s="16">
        <v>4</v>
      </c>
      <c r="AK49" s="16">
        <v>4</v>
      </c>
      <c r="AL49" s="16">
        <v>4</v>
      </c>
      <c r="AM49" s="16">
        <v>4</v>
      </c>
      <c r="AN49" s="12">
        <v>5</v>
      </c>
      <c r="AO49" s="12">
        <v>5</v>
      </c>
      <c r="AP49" s="16">
        <v>4</v>
      </c>
      <c r="AS49" s="31">
        <f>COUNTIF(C49:AR49,"&gt;0")</f>
        <v>26</v>
      </c>
      <c r="AT49" s="32">
        <f>SUM(C49:AR49)/AS49</f>
        <v>4.115384615384615</v>
      </c>
    </row>
    <row r="50" spans="1:46" ht="15">
      <c r="A50" s="8" t="s">
        <v>118</v>
      </c>
      <c r="B50" s="14" t="s">
        <v>6</v>
      </c>
      <c r="C50" s="14"/>
      <c r="D50" s="14"/>
      <c r="Z50" s="17">
        <v>2</v>
      </c>
      <c r="AS50" s="31">
        <f>COUNTIF(C50:AR50,"&gt;0")</f>
        <v>1</v>
      </c>
      <c r="AT50" s="32">
        <f>SUM(C50:AR50)/AS50</f>
        <v>2</v>
      </c>
    </row>
    <row r="51" spans="1:46" ht="15">
      <c r="A51" s="8" t="s">
        <v>119</v>
      </c>
      <c r="B51" s="14" t="s">
        <v>6</v>
      </c>
      <c r="C51" s="14"/>
      <c r="D51" s="14"/>
      <c r="Z51" s="14"/>
      <c r="AQ51" s="16">
        <v>4</v>
      </c>
      <c r="AR51" s="12">
        <v>5</v>
      </c>
      <c r="AS51" s="31">
        <f>COUNTIF(C51:AR51,"&gt;0")</f>
        <v>2</v>
      </c>
      <c r="AT51" s="32">
        <f>SUM(C51:AR51)/AS51</f>
        <v>4.5</v>
      </c>
    </row>
    <row r="52" spans="1:46" ht="15">
      <c r="A52" s="8" t="s">
        <v>120</v>
      </c>
      <c r="B52" s="9" t="s">
        <v>6</v>
      </c>
      <c r="F52" s="15">
        <v>1</v>
      </c>
      <c r="X52" s="17">
        <v>2</v>
      </c>
      <c r="AB52" s="15">
        <v>1</v>
      </c>
      <c r="AO52" s="15">
        <v>1</v>
      </c>
      <c r="AS52" s="31">
        <f>COUNTIF(C52:AR52,"&gt;0")</f>
        <v>4</v>
      </c>
      <c r="AT52" s="32">
        <f>SUM(C52:AR52)/AS52</f>
        <v>1.25</v>
      </c>
    </row>
    <row r="53" spans="1:46" ht="15">
      <c r="A53" s="8" t="s">
        <v>121</v>
      </c>
      <c r="B53" s="14" t="s">
        <v>6</v>
      </c>
      <c r="X53" s="17">
        <v>2</v>
      </c>
      <c r="AA53" s="17">
        <v>2</v>
      </c>
      <c r="AB53" s="17">
        <v>2</v>
      </c>
      <c r="AD53" s="17">
        <v>2</v>
      </c>
      <c r="AE53" s="25">
        <v>3</v>
      </c>
      <c r="AG53" s="17">
        <v>2</v>
      </c>
      <c r="AS53" s="31">
        <f>COUNTIF(C53:AR53,"&gt;0")</f>
        <v>6</v>
      </c>
      <c r="AT53" s="32">
        <f>SUM(C53:AR53)/AS53</f>
        <v>2.1666666666666665</v>
      </c>
    </row>
    <row r="54" spans="1:46" ht="15">
      <c r="A54" s="8" t="s">
        <v>122</v>
      </c>
      <c r="B54" s="9" t="s">
        <v>6</v>
      </c>
      <c r="I54" s="12">
        <v>5</v>
      </c>
      <c r="J54" s="12">
        <v>5</v>
      </c>
      <c r="K54" s="16">
        <v>4</v>
      </c>
      <c r="L54" s="12">
        <v>5</v>
      </c>
      <c r="O54" s="12">
        <v>5</v>
      </c>
      <c r="P54" s="16">
        <v>4</v>
      </c>
      <c r="Q54" s="16">
        <v>4</v>
      </c>
      <c r="R54" s="12">
        <v>5</v>
      </c>
      <c r="S54" s="12">
        <v>5</v>
      </c>
      <c r="T54" s="12">
        <v>5</v>
      </c>
      <c r="U54" s="12">
        <v>5</v>
      </c>
      <c r="V54" s="12">
        <v>5</v>
      </c>
      <c r="W54" s="16">
        <v>4</v>
      </c>
      <c r="AS54" s="31">
        <f>COUNTIF(C54:AR54,"&gt;0")</f>
        <v>13</v>
      </c>
      <c r="AT54" s="32">
        <f>SUM(C54:AR54)/AS54</f>
        <v>4.6923076923076925</v>
      </c>
    </row>
    <row r="55" spans="1:46" ht="15">
      <c r="A55" s="8" t="s">
        <v>123</v>
      </c>
      <c r="B55" s="9" t="s">
        <v>6</v>
      </c>
      <c r="Q55" s="16">
        <v>4</v>
      </c>
      <c r="AS55" s="31">
        <f>COUNTIF(C55:AR55,"&gt;0")</f>
        <v>1</v>
      </c>
      <c r="AT55" s="32">
        <f>SUM(C55:AR55)/AS55</f>
        <v>4</v>
      </c>
    </row>
    <row r="56" spans="1:46" ht="15">
      <c r="A56" s="8" t="s">
        <v>124</v>
      </c>
      <c r="B56" s="9" t="s">
        <v>6</v>
      </c>
      <c r="M56" s="16">
        <v>4</v>
      </c>
      <c r="N56" s="12">
        <v>5</v>
      </c>
      <c r="T56" s="15">
        <v>1</v>
      </c>
      <c r="U56" s="25">
        <v>3</v>
      </c>
      <c r="W56" s="25">
        <v>3</v>
      </c>
      <c r="AS56" s="31">
        <f>COUNTIF(C56:AR56,"&gt;0")</f>
        <v>5</v>
      </c>
      <c r="AT56" s="32">
        <f>SUM(C56:AR56)/AS56</f>
        <v>3.2</v>
      </c>
    </row>
    <row r="57" spans="1:46" ht="15">
      <c r="A57" s="8" t="s">
        <v>125</v>
      </c>
      <c r="B57" s="14" t="s">
        <v>46</v>
      </c>
      <c r="X57" s="15">
        <v>1</v>
      </c>
      <c r="AE57" s="17">
        <v>2</v>
      </c>
      <c r="AF57" s="15">
        <v>1</v>
      </c>
      <c r="AS57" s="31">
        <f>COUNTIF(C57:AR57,"&gt;0")</f>
        <v>3</v>
      </c>
      <c r="AT57" s="32">
        <f>SUM(C57:AR57)/AS57</f>
        <v>1.3333333333333333</v>
      </c>
    </row>
    <row r="58" spans="1:46" ht="15">
      <c r="A58" s="8" t="s">
        <v>126</v>
      </c>
      <c r="B58" s="9" t="s">
        <v>12</v>
      </c>
      <c r="C58" s="10">
        <v>3</v>
      </c>
      <c r="D58" s="10">
        <v>3</v>
      </c>
      <c r="E58" s="17">
        <v>2</v>
      </c>
      <c r="F58" s="25">
        <v>3</v>
      </c>
      <c r="G58" s="15">
        <v>1</v>
      </c>
      <c r="H58" s="25">
        <v>3</v>
      </c>
      <c r="I58" s="17">
        <v>2</v>
      </c>
      <c r="J58" s="25">
        <v>3</v>
      </c>
      <c r="K58" s="25">
        <v>3</v>
      </c>
      <c r="L58" s="25">
        <v>3</v>
      </c>
      <c r="M58" s="25">
        <v>3</v>
      </c>
      <c r="N58" s="12">
        <v>5</v>
      </c>
      <c r="O58" s="17">
        <v>2</v>
      </c>
      <c r="Q58" s="25">
        <v>3</v>
      </c>
      <c r="R58" s="17">
        <v>2</v>
      </c>
      <c r="T58" s="17">
        <v>2</v>
      </c>
      <c r="U58" s="12">
        <v>5</v>
      </c>
      <c r="V58" s="25">
        <v>3</v>
      </c>
      <c r="W58" s="25">
        <v>3</v>
      </c>
      <c r="X58" s="25">
        <v>3</v>
      </c>
      <c r="Y58" s="17">
        <v>2</v>
      </c>
      <c r="Z58" s="15">
        <v>1</v>
      </c>
      <c r="AA58" s="25">
        <v>3</v>
      </c>
      <c r="AB58" s="16">
        <v>4</v>
      </c>
      <c r="AC58" s="15">
        <v>1</v>
      </c>
      <c r="AD58" s="16">
        <v>4</v>
      </c>
      <c r="AE58" s="25">
        <v>3</v>
      </c>
      <c r="AG58" s="16">
        <v>4</v>
      </c>
      <c r="AI58" s="25">
        <v>3</v>
      </c>
      <c r="AJ58" s="25">
        <v>3</v>
      </c>
      <c r="AK58" s="25">
        <v>3</v>
      </c>
      <c r="AL58" s="16">
        <v>4</v>
      </c>
      <c r="AM58" s="25">
        <v>3</v>
      </c>
      <c r="AN58" s="25">
        <v>3</v>
      </c>
      <c r="AO58" s="25">
        <v>3</v>
      </c>
      <c r="AP58" s="25">
        <v>3</v>
      </c>
      <c r="AR58" s="16">
        <v>4</v>
      </c>
      <c r="AS58" s="31">
        <f>COUNTIF(C58:AR58,"&gt;0")</f>
        <v>37</v>
      </c>
      <c r="AT58" s="32">
        <f>SUM(C58:AR58)/AS58</f>
        <v>2.918918918918919</v>
      </c>
    </row>
    <row r="59" spans="1:46" ht="15">
      <c r="A59" s="8" t="s">
        <v>127</v>
      </c>
      <c r="B59" s="14" t="s">
        <v>12</v>
      </c>
      <c r="C59" s="10">
        <v>1</v>
      </c>
      <c r="D59" s="10">
        <v>1</v>
      </c>
      <c r="Y59" s="14"/>
      <c r="Z59" s="14"/>
      <c r="AA59" s="14"/>
      <c r="AB59" s="14"/>
      <c r="AC59" s="14"/>
      <c r="AD59" s="14"/>
      <c r="AE59" s="14"/>
      <c r="AG59" s="14"/>
      <c r="AI59" s="15">
        <v>1</v>
      </c>
      <c r="AM59" s="15">
        <v>1</v>
      </c>
      <c r="AP59" s="12">
        <v>5</v>
      </c>
      <c r="AR59" s="15">
        <v>1</v>
      </c>
      <c r="AS59" s="31">
        <f>COUNTIF(C59:AR59,"&gt;0")</f>
        <v>6</v>
      </c>
      <c r="AT59" s="32">
        <f>SUM(C59:AR59)/AS59</f>
        <v>1.6666666666666667</v>
      </c>
    </row>
    <row r="60" spans="1:46" ht="15">
      <c r="A60" s="8" t="s">
        <v>128</v>
      </c>
      <c r="B60" s="14" t="s">
        <v>12</v>
      </c>
      <c r="C60" s="14"/>
      <c r="D60" s="14"/>
      <c r="Y60" s="14"/>
      <c r="Z60" s="14"/>
      <c r="AA60" s="17">
        <v>2</v>
      </c>
      <c r="AD60" s="15">
        <v>1</v>
      </c>
      <c r="AH60" s="16">
        <v>4</v>
      </c>
      <c r="AI60" s="25">
        <v>3</v>
      </c>
      <c r="AM60" s="25">
        <v>3</v>
      </c>
      <c r="AN60" s="17">
        <v>2</v>
      </c>
      <c r="AP60" s="15">
        <v>1</v>
      </c>
      <c r="AR60" s="25">
        <v>3</v>
      </c>
      <c r="AS60" s="31">
        <f>COUNTIF(C60:AR60,"&gt;0")</f>
        <v>8</v>
      </c>
      <c r="AT60" s="32">
        <f>SUM(C60:AR60)/AS60</f>
        <v>2.375</v>
      </c>
    </row>
    <row r="61" spans="1:46" ht="15">
      <c r="A61" s="8" t="s">
        <v>129</v>
      </c>
      <c r="B61" s="9" t="s">
        <v>20</v>
      </c>
      <c r="C61" s="15">
        <v>1</v>
      </c>
      <c r="D61" s="15">
        <v>1</v>
      </c>
      <c r="H61" s="15">
        <v>1</v>
      </c>
      <c r="I61" s="16">
        <v>4</v>
      </c>
      <c r="L61" s="25">
        <v>3</v>
      </c>
      <c r="O61" s="17">
        <v>2</v>
      </c>
      <c r="P61" s="25">
        <v>3</v>
      </c>
      <c r="Q61" s="25">
        <v>3</v>
      </c>
      <c r="T61" s="16">
        <v>4</v>
      </c>
      <c r="U61" s="25">
        <v>3</v>
      </c>
      <c r="V61" s="25">
        <v>3</v>
      </c>
      <c r="Y61" s="25">
        <v>3</v>
      </c>
      <c r="AA61" s="25">
        <v>3</v>
      </c>
      <c r="AD61" s="25">
        <v>3</v>
      </c>
      <c r="AE61" s="25">
        <v>3</v>
      </c>
      <c r="AI61" s="25">
        <v>3</v>
      </c>
      <c r="AS61" s="31">
        <f>COUNTIF(C61:AR61,"&gt;0")</f>
        <v>16</v>
      </c>
      <c r="AT61" s="32">
        <f>SUM(C61:AR61)/AS61</f>
        <v>2.6875</v>
      </c>
    </row>
    <row r="62" spans="1:46" ht="15">
      <c r="A62" s="8" t="s">
        <v>130</v>
      </c>
      <c r="B62" s="9" t="s">
        <v>14</v>
      </c>
      <c r="C62" s="13"/>
      <c r="D62" s="13"/>
      <c r="X62" s="17">
        <v>2</v>
      </c>
      <c r="Y62" s="16">
        <v>4</v>
      </c>
      <c r="Z62" s="16">
        <v>4</v>
      </c>
      <c r="AB62" s="15">
        <v>1</v>
      </c>
      <c r="AC62" s="17">
        <v>2</v>
      </c>
      <c r="AD62" s="25">
        <v>3</v>
      </c>
      <c r="AE62" s="16">
        <v>4</v>
      </c>
      <c r="AG62" s="12">
        <v>5</v>
      </c>
      <c r="AH62" s="15">
        <v>1</v>
      </c>
      <c r="AI62" s="25">
        <v>3</v>
      </c>
      <c r="AJ62" s="16">
        <v>4</v>
      </c>
      <c r="AS62" s="31">
        <f>COUNTIF(C62:AR62,"&gt;0")</f>
        <v>11</v>
      </c>
      <c r="AT62" s="32">
        <f>SUM(C62:AR62)/AS62</f>
        <v>3</v>
      </c>
    </row>
    <row r="63" spans="1:46" ht="15">
      <c r="A63" s="8" t="s">
        <v>131</v>
      </c>
      <c r="B63" s="9" t="s">
        <v>14</v>
      </c>
      <c r="C63" s="10">
        <v>3</v>
      </c>
      <c r="D63" s="16">
        <v>4</v>
      </c>
      <c r="E63" s="17">
        <v>2</v>
      </c>
      <c r="G63" s="25">
        <v>3</v>
      </c>
      <c r="J63" s="17">
        <v>2</v>
      </c>
      <c r="L63" s="25">
        <v>3</v>
      </c>
      <c r="N63" s="15">
        <v>1</v>
      </c>
      <c r="O63" s="17">
        <v>2</v>
      </c>
      <c r="Q63" s="17">
        <v>2</v>
      </c>
      <c r="T63" s="15">
        <v>1</v>
      </c>
      <c r="U63" s="17">
        <v>2</v>
      </c>
      <c r="V63" s="17">
        <v>2</v>
      </c>
      <c r="W63" s="17">
        <v>2</v>
      </c>
      <c r="X63" s="17">
        <v>2</v>
      </c>
      <c r="Y63" s="17">
        <v>2</v>
      </c>
      <c r="Z63" s="25">
        <v>3</v>
      </c>
      <c r="AB63" s="15">
        <v>1</v>
      </c>
      <c r="AC63" s="15">
        <v>1</v>
      </c>
      <c r="AD63" s="25">
        <v>3</v>
      </c>
      <c r="AE63" s="25">
        <v>3</v>
      </c>
      <c r="AG63" s="25">
        <v>3</v>
      </c>
      <c r="AH63" s="15">
        <v>1</v>
      </c>
      <c r="AI63" s="17">
        <v>2</v>
      </c>
      <c r="AJ63" s="17">
        <v>2</v>
      </c>
      <c r="AK63" s="25">
        <v>3</v>
      </c>
      <c r="AL63" s="12">
        <v>5</v>
      </c>
      <c r="AM63" s="25">
        <v>3</v>
      </c>
      <c r="AN63" s="15">
        <v>1</v>
      </c>
      <c r="AO63" s="17">
        <v>2</v>
      </c>
      <c r="AP63" s="25">
        <v>3</v>
      </c>
      <c r="AR63" s="16">
        <v>4</v>
      </c>
      <c r="AS63" s="31">
        <f>COUNTIF(C63:AR63,"&gt;0")</f>
        <v>31</v>
      </c>
      <c r="AT63" s="32">
        <f>SUM(C63:AR63)/AS63</f>
        <v>2.3548387096774195</v>
      </c>
    </row>
    <row r="64" spans="1:46" ht="15">
      <c r="A64" s="22" t="s">
        <v>132</v>
      </c>
      <c r="B64" s="14" t="s">
        <v>18</v>
      </c>
      <c r="C64" s="17">
        <v>2</v>
      </c>
      <c r="D64" s="10">
        <v>3</v>
      </c>
      <c r="E64" s="15">
        <v>1</v>
      </c>
      <c r="H64" s="15">
        <v>1</v>
      </c>
      <c r="J64" s="25">
        <v>3</v>
      </c>
      <c r="K64" s="25">
        <v>3</v>
      </c>
      <c r="O64" s="25">
        <v>3</v>
      </c>
      <c r="P64" s="16">
        <v>4</v>
      </c>
      <c r="Q64" s="15">
        <v>1</v>
      </c>
      <c r="T64" s="25">
        <v>3</v>
      </c>
      <c r="U64" s="25">
        <v>3</v>
      </c>
      <c r="V64" s="25">
        <v>3</v>
      </c>
      <c r="Y64" s="25">
        <v>3</v>
      </c>
      <c r="AD64" s="16">
        <v>4</v>
      </c>
      <c r="AE64" s="16">
        <v>4</v>
      </c>
      <c r="AF64" s="16">
        <v>4</v>
      </c>
      <c r="AG64" s="25">
        <v>3</v>
      </c>
      <c r="AI64" s="16">
        <v>4</v>
      </c>
      <c r="AK64" s="12">
        <v>5</v>
      </c>
      <c r="AM64" s="25">
        <v>3</v>
      </c>
      <c r="AR64" s="14"/>
      <c r="AS64" s="31">
        <f>COUNTIF(C64:AR64,"&gt;0")</f>
        <v>20</v>
      </c>
      <c r="AT64" s="32">
        <f>SUM(C64:AR64)/AS64</f>
        <v>3</v>
      </c>
    </row>
    <row r="65" spans="1:46" s="13" customFormat="1" ht="15">
      <c r="A65" s="22" t="s">
        <v>133</v>
      </c>
      <c r="B65" s="14" t="s">
        <v>34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>
        <v>1</v>
      </c>
      <c r="O65" s="15">
        <v>1</v>
      </c>
      <c r="P65" s="15">
        <v>1</v>
      </c>
      <c r="Q65" s="17">
        <v>2</v>
      </c>
      <c r="R65" s="14"/>
      <c r="S65" s="25">
        <v>3</v>
      </c>
      <c r="T65" s="14"/>
      <c r="U65" s="25">
        <v>3</v>
      </c>
      <c r="V65" s="17">
        <v>2</v>
      </c>
      <c r="W65" s="14"/>
      <c r="X65" s="14"/>
      <c r="Y65" s="25">
        <v>3</v>
      </c>
      <c r="Z65" s="23"/>
      <c r="AA65" s="14"/>
      <c r="AB65" s="14"/>
      <c r="AC65" s="14"/>
      <c r="AD65" s="16">
        <v>4</v>
      </c>
      <c r="AE65" s="14"/>
      <c r="AF65" s="14"/>
      <c r="AG65" s="25">
        <v>3</v>
      </c>
      <c r="AH65" s="14"/>
      <c r="AI65" s="14"/>
      <c r="AJ65" s="16">
        <v>4</v>
      </c>
      <c r="AK65" s="14"/>
      <c r="AL65" s="17">
        <v>2</v>
      </c>
      <c r="AM65" s="14"/>
      <c r="AN65" s="14"/>
      <c r="AO65" s="15">
        <v>1</v>
      </c>
      <c r="AP65" s="25">
        <v>3</v>
      </c>
      <c r="AQ65" s="14"/>
      <c r="AR65" s="14"/>
      <c r="AS65" s="31">
        <f>COUNTIF(C65:AR65,"&gt;0")</f>
        <v>14</v>
      </c>
      <c r="AT65" s="32">
        <f>SUM(C65:AR65)/AS65</f>
        <v>2.357142857142857</v>
      </c>
    </row>
    <row r="66" spans="1:46" s="13" customFormat="1" ht="15">
      <c r="A66" s="22" t="s">
        <v>134</v>
      </c>
      <c r="B66" s="14" t="s">
        <v>10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2">
        <v>5</v>
      </c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31">
        <f>COUNTIF(C66:AR66,"&gt;0")</f>
        <v>1</v>
      </c>
      <c r="AT66" s="32">
        <f>SUM(C66:AR66)/AS66</f>
        <v>5</v>
      </c>
    </row>
    <row r="67" spans="1:46" ht="15">
      <c r="A67" s="22" t="s">
        <v>135</v>
      </c>
      <c r="B67" s="14" t="s">
        <v>10</v>
      </c>
      <c r="C67" s="10">
        <v>3</v>
      </c>
      <c r="D67" s="16">
        <v>4</v>
      </c>
      <c r="G67" s="16">
        <v>4</v>
      </c>
      <c r="H67" s="15">
        <v>1</v>
      </c>
      <c r="J67" s="25">
        <v>3</v>
      </c>
      <c r="L67" s="25">
        <v>3</v>
      </c>
      <c r="M67" s="16">
        <v>4</v>
      </c>
      <c r="N67" s="16">
        <v>4</v>
      </c>
      <c r="O67" s="25">
        <v>3</v>
      </c>
      <c r="P67" s="15">
        <v>1</v>
      </c>
      <c r="Q67" s="25">
        <v>3</v>
      </c>
      <c r="R67" s="15">
        <v>1</v>
      </c>
      <c r="U67" s="16">
        <v>4</v>
      </c>
      <c r="V67" s="25">
        <v>3</v>
      </c>
      <c r="W67" s="15">
        <v>1</v>
      </c>
      <c r="Y67" s="25">
        <v>3</v>
      </c>
      <c r="Z67" s="25">
        <v>3</v>
      </c>
      <c r="AA67" s="16">
        <v>4</v>
      </c>
      <c r="AB67" s="16">
        <v>4</v>
      </c>
      <c r="AC67" s="15">
        <v>1</v>
      </c>
      <c r="AD67" s="16">
        <v>4</v>
      </c>
      <c r="AE67" s="12">
        <v>5</v>
      </c>
      <c r="AF67" s="15">
        <v>1</v>
      </c>
      <c r="AG67" s="12">
        <v>5</v>
      </c>
      <c r="AH67" s="15">
        <v>1</v>
      </c>
      <c r="AI67" s="12">
        <v>5</v>
      </c>
      <c r="AJ67" s="15">
        <v>1</v>
      </c>
      <c r="AK67" s="25">
        <v>3</v>
      </c>
      <c r="AL67" s="16">
        <v>4</v>
      </c>
      <c r="AM67" s="16">
        <v>4</v>
      </c>
      <c r="AO67" s="16">
        <v>4</v>
      </c>
      <c r="AP67" s="12">
        <v>5</v>
      </c>
      <c r="AQ67" s="12">
        <v>5</v>
      </c>
      <c r="AR67" s="14"/>
      <c r="AS67" s="31">
        <f>COUNTIF(C67:AR67,"&gt;0")</f>
        <v>33</v>
      </c>
      <c r="AT67" s="32">
        <f>SUM(C67:AR67)/AS67</f>
        <v>3.1515151515151514</v>
      </c>
    </row>
    <row r="68" spans="1:46" s="13" customFormat="1" ht="15">
      <c r="A68" s="22" t="s">
        <v>136</v>
      </c>
      <c r="B68" s="14" t="s">
        <v>10</v>
      </c>
      <c r="C68" s="21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>
        <v>1</v>
      </c>
      <c r="P68" s="14"/>
      <c r="Q68" s="14"/>
      <c r="R68" s="14"/>
      <c r="S68" s="14"/>
      <c r="T68" s="25">
        <v>3</v>
      </c>
      <c r="U68" s="15">
        <v>1</v>
      </c>
      <c r="V68" s="14"/>
      <c r="W68" s="14"/>
      <c r="X68" s="15">
        <v>1</v>
      </c>
      <c r="Y68" s="15">
        <v>1</v>
      </c>
      <c r="Z68" s="14"/>
      <c r="AA68" s="14"/>
      <c r="AB68" s="14"/>
      <c r="AC68" s="14"/>
      <c r="AD68" s="15">
        <v>1</v>
      </c>
      <c r="AE68" s="15">
        <v>1</v>
      </c>
      <c r="AF68" s="14"/>
      <c r="AG68" s="15">
        <v>1</v>
      </c>
      <c r="AH68" s="14"/>
      <c r="AI68" s="15">
        <v>1</v>
      </c>
      <c r="AJ68" s="15">
        <v>1</v>
      </c>
      <c r="AK68" s="14"/>
      <c r="AL68" s="14"/>
      <c r="AM68" s="14"/>
      <c r="AN68" s="14"/>
      <c r="AO68" s="14"/>
      <c r="AP68" s="14"/>
      <c r="AQ68" s="14"/>
      <c r="AR68" s="14"/>
      <c r="AS68" s="31">
        <f>COUNTIF(C68:AR68,"&gt;0")</f>
        <v>10</v>
      </c>
      <c r="AT68" s="32">
        <f>SUM(C68:AR68)/AS68</f>
        <v>1.2</v>
      </c>
    </row>
    <row r="69" spans="1:46" ht="15">
      <c r="A69" s="22" t="s">
        <v>137</v>
      </c>
      <c r="B69" s="14" t="s">
        <v>25</v>
      </c>
      <c r="C69" s="14"/>
      <c r="D69" s="14"/>
      <c r="F69" s="16">
        <v>4</v>
      </c>
      <c r="G69" s="15">
        <v>1</v>
      </c>
      <c r="J69" s="16">
        <v>4</v>
      </c>
      <c r="M69" s="12">
        <v>5</v>
      </c>
      <c r="N69" s="16">
        <v>4</v>
      </c>
      <c r="O69" s="25">
        <v>3</v>
      </c>
      <c r="P69" s="25">
        <v>3</v>
      </c>
      <c r="Q69" s="25">
        <v>3</v>
      </c>
      <c r="R69" s="25">
        <v>3</v>
      </c>
      <c r="T69" s="15">
        <v>1</v>
      </c>
      <c r="U69" s="16">
        <v>4</v>
      </c>
      <c r="V69" s="12">
        <v>5</v>
      </c>
      <c r="X69" s="17">
        <v>2</v>
      </c>
      <c r="Y69" s="16">
        <v>4</v>
      </c>
      <c r="Z69" s="17">
        <v>2</v>
      </c>
      <c r="AB69" s="16">
        <v>4</v>
      </c>
      <c r="AC69" s="15">
        <v>1</v>
      </c>
      <c r="AD69" s="16">
        <v>4</v>
      </c>
      <c r="AE69" s="12">
        <v>5</v>
      </c>
      <c r="AF69" s="15">
        <v>1</v>
      </c>
      <c r="AG69" s="16">
        <v>4</v>
      </c>
      <c r="AH69" s="12">
        <v>5</v>
      </c>
      <c r="AI69" s="16">
        <v>4</v>
      </c>
      <c r="AK69" s="25">
        <v>3</v>
      </c>
      <c r="AL69" s="25">
        <v>3</v>
      </c>
      <c r="AM69" s="16">
        <v>4</v>
      </c>
      <c r="AN69" s="15">
        <v>1</v>
      </c>
      <c r="AO69" s="25">
        <v>3</v>
      </c>
      <c r="AR69" s="14"/>
      <c r="AS69" s="31">
        <f>COUNTIF(C69:AR69,"&gt;0")</f>
        <v>28</v>
      </c>
      <c r="AT69" s="32">
        <f>SUM(C69:AR69)/AS69</f>
        <v>3.2142857142857144</v>
      </c>
    </row>
    <row r="70" spans="1:46" ht="15">
      <c r="A70" s="22" t="s">
        <v>138</v>
      </c>
      <c r="B70" s="14" t="s">
        <v>21</v>
      </c>
      <c r="C70" s="15">
        <v>1</v>
      </c>
      <c r="E70" s="25">
        <v>3</v>
      </c>
      <c r="F70" s="17">
        <v>2</v>
      </c>
      <c r="H70" s="15">
        <v>1</v>
      </c>
      <c r="J70" s="25">
        <v>3</v>
      </c>
      <c r="M70" s="25">
        <v>3</v>
      </c>
      <c r="O70" s="25">
        <v>3</v>
      </c>
      <c r="P70" s="17">
        <v>2</v>
      </c>
      <c r="S70" s="25">
        <v>3</v>
      </c>
      <c r="T70" s="25">
        <v>3</v>
      </c>
      <c r="V70" s="25">
        <v>3</v>
      </c>
      <c r="X70" s="17">
        <v>2</v>
      </c>
      <c r="Y70" s="25">
        <v>3</v>
      </c>
      <c r="Z70" s="16">
        <v>4</v>
      </c>
      <c r="AD70" s="25">
        <v>3</v>
      </c>
      <c r="AE70" s="25">
        <v>3</v>
      </c>
      <c r="AG70" s="16">
        <v>4</v>
      </c>
      <c r="AI70" s="16">
        <v>4</v>
      </c>
      <c r="AJ70" s="25">
        <v>3</v>
      </c>
      <c r="AK70" s="25">
        <v>3</v>
      </c>
      <c r="AL70" s="25">
        <v>3</v>
      </c>
      <c r="AM70" s="17">
        <v>2</v>
      </c>
      <c r="AO70" s="25">
        <v>3</v>
      </c>
      <c r="AP70" s="25">
        <v>3</v>
      </c>
      <c r="AR70" s="25">
        <v>3</v>
      </c>
      <c r="AS70" s="31">
        <f>COUNTIF(C70:AR70,"&gt;0")</f>
        <v>25</v>
      </c>
      <c r="AT70" s="32">
        <f>SUM(C70:AR70)/AS70</f>
        <v>2.8</v>
      </c>
    </row>
    <row r="71" spans="1:46" s="13" customFormat="1" ht="15">
      <c r="A71" s="22" t="s">
        <v>139</v>
      </c>
      <c r="B71" s="14" t="s">
        <v>38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7">
        <v>2</v>
      </c>
      <c r="P71" s="14"/>
      <c r="Q71" s="17">
        <v>2</v>
      </c>
      <c r="R71" s="14"/>
      <c r="S71" s="14"/>
      <c r="T71" s="25">
        <v>3</v>
      </c>
      <c r="U71" s="15">
        <v>1</v>
      </c>
      <c r="V71" s="25">
        <v>3</v>
      </c>
      <c r="W71" s="14"/>
      <c r="X71" s="17">
        <v>2</v>
      </c>
      <c r="Y71" s="25">
        <v>3</v>
      </c>
      <c r="Z71" s="15">
        <v>1</v>
      </c>
      <c r="AA71" s="14"/>
      <c r="AB71" s="25">
        <v>3</v>
      </c>
      <c r="AC71" s="24"/>
      <c r="AD71" s="25">
        <v>3</v>
      </c>
      <c r="AE71" s="25">
        <v>3</v>
      </c>
      <c r="AF71" s="14"/>
      <c r="AG71" s="12">
        <v>5</v>
      </c>
      <c r="AH71" s="14"/>
      <c r="AI71" s="25">
        <v>3</v>
      </c>
      <c r="AJ71" s="15">
        <v>1</v>
      </c>
      <c r="AK71" s="14"/>
      <c r="AL71" s="25">
        <v>3</v>
      </c>
      <c r="AM71" s="17">
        <v>2</v>
      </c>
      <c r="AN71" s="14"/>
      <c r="AO71" s="15">
        <v>1</v>
      </c>
      <c r="AP71" s="14"/>
      <c r="AQ71" s="14"/>
      <c r="AR71" s="14"/>
      <c r="AS71" s="31">
        <f>COUNTIF(C71:AR71,"&gt;0")</f>
        <v>17</v>
      </c>
      <c r="AT71" s="32">
        <f>SUM(C71:AR71)/AS71</f>
        <v>2.411764705882353</v>
      </c>
    </row>
    <row r="72" spans="1:46" s="13" customFormat="1" ht="15">
      <c r="A72" s="22" t="s">
        <v>140</v>
      </c>
      <c r="B72" s="14" t="s">
        <v>19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2">
        <v>5</v>
      </c>
      <c r="AR72" s="12">
        <v>5</v>
      </c>
      <c r="AS72" s="31">
        <f>COUNTIF(C72:AR72,"&gt;0")</f>
        <v>2</v>
      </c>
      <c r="AT72" s="32">
        <f>SUM(C72:AR72)/AS72</f>
        <v>5</v>
      </c>
    </row>
    <row r="73" spans="1:46" ht="15">
      <c r="A73" s="22" t="s">
        <v>141</v>
      </c>
      <c r="B73" s="14" t="s">
        <v>19</v>
      </c>
      <c r="C73" s="14"/>
      <c r="F73" s="15">
        <v>1</v>
      </c>
      <c r="X73" s="17">
        <v>2</v>
      </c>
      <c r="AG73" s="17">
        <v>2</v>
      </c>
      <c r="AS73" s="31">
        <f>COUNTIF(C73:AR73,"&gt;0")</f>
        <v>3</v>
      </c>
      <c r="AT73" s="32">
        <f>SUM(C73:AR73)/AS73</f>
        <v>1.6666666666666667</v>
      </c>
    </row>
    <row r="74" spans="1:46" ht="15">
      <c r="A74" s="8" t="s">
        <v>142</v>
      </c>
      <c r="B74" s="9" t="s">
        <v>19</v>
      </c>
      <c r="C74" s="15">
        <v>1</v>
      </c>
      <c r="D74" s="16">
        <v>4</v>
      </c>
      <c r="O74" s="17">
        <v>2</v>
      </c>
      <c r="Q74" s="17">
        <v>2</v>
      </c>
      <c r="R74" s="15">
        <v>1</v>
      </c>
      <c r="T74" s="15">
        <v>1</v>
      </c>
      <c r="U74" s="25">
        <v>3</v>
      </c>
      <c r="V74" s="25">
        <v>3</v>
      </c>
      <c r="X74" s="25">
        <v>3</v>
      </c>
      <c r="Y74" s="25">
        <v>3</v>
      </c>
      <c r="Z74" s="15">
        <v>1</v>
      </c>
      <c r="AB74" s="15">
        <v>1</v>
      </c>
      <c r="AD74" s="16">
        <v>4</v>
      </c>
      <c r="AE74" s="25">
        <v>3</v>
      </c>
      <c r="AG74" s="25">
        <v>3</v>
      </c>
      <c r="AI74" s="16">
        <v>4</v>
      </c>
      <c r="AK74" s="15">
        <v>1</v>
      </c>
      <c r="AL74" s="17">
        <v>2</v>
      </c>
      <c r="AM74" s="25">
        <v>3</v>
      </c>
      <c r="AO74" s="16">
        <v>4</v>
      </c>
      <c r="AS74" s="31">
        <f>COUNTIF(C74:AR74,"&gt;0")</f>
        <v>20</v>
      </c>
      <c r="AT74" s="32">
        <f>SUM(C74:AR74)/AS74</f>
        <v>2.45</v>
      </c>
    </row>
    <row r="75" spans="1:46" ht="15">
      <c r="A75" s="8" t="s">
        <v>143</v>
      </c>
      <c r="B75" s="14" t="s">
        <v>9</v>
      </c>
      <c r="C75" s="14"/>
      <c r="D75" s="14"/>
      <c r="Y75" s="14"/>
      <c r="Z75" s="14"/>
      <c r="AB75" s="14"/>
      <c r="AD75" s="17">
        <v>2</v>
      </c>
      <c r="AS75" s="31">
        <f>COUNTIF(C75:AR75,"&gt;0")</f>
        <v>1</v>
      </c>
      <c r="AT75" s="32">
        <f>SUM(C75:AR75)/AS75</f>
        <v>2</v>
      </c>
    </row>
    <row r="76" spans="1:46" ht="15">
      <c r="A76" s="8" t="s">
        <v>144</v>
      </c>
      <c r="B76" s="9" t="s">
        <v>9</v>
      </c>
      <c r="D76" s="15">
        <v>1</v>
      </c>
      <c r="K76" s="25">
        <v>3</v>
      </c>
      <c r="X76" s="15">
        <v>1</v>
      </c>
      <c r="Y76" s="15">
        <v>1</v>
      </c>
      <c r="Z76" s="15">
        <v>1</v>
      </c>
      <c r="AG76" s="15">
        <v>1</v>
      </c>
      <c r="AH76" s="17">
        <v>2</v>
      </c>
      <c r="AM76" s="15">
        <v>1</v>
      </c>
      <c r="AS76" s="31">
        <f>COUNTIF(C76:AR76,"&gt;0")</f>
        <v>8</v>
      </c>
      <c r="AT76" s="32">
        <f>SUM(C76:AR76)/AS76</f>
        <v>1.375</v>
      </c>
    </row>
    <row r="77" spans="1:46" ht="15">
      <c r="A77" s="8" t="s">
        <v>145</v>
      </c>
      <c r="B77" s="9" t="s">
        <v>9</v>
      </c>
      <c r="D77" s="10">
        <v>3</v>
      </c>
      <c r="I77" s="12">
        <v>5</v>
      </c>
      <c r="J77" s="16">
        <v>4</v>
      </c>
      <c r="L77" s="16">
        <v>4</v>
      </c>
      <c r="O77" s="16">
        <v>4</v>
      </c>
      <c r="P77" s="12">
        <v>5</v>
      </c>
      <c r="Q77" s="25">
        <v>3</v>
      </c>
      <c r="R77" s="12">
        <v>5</v>
      </c>
      <c r="S77" s="16">
        <v>4</v>
      </c>
      <c r="T77" s="12">
        <v>5</v>
      </c>
      <c r="U77" s="12">
        <v>5</v>
      </c>
      <c r="V77" s="12">
        <v>5</v>
      </c>
      <c r="Y77" s="25">
        <v>3</v>
      </c>
      <c r="Z77" s="16">
        <v>4</v>
      </c>
      <c r="AS77" s="31">
        <f>COUNTIF(C77:AR77,"&gt;0")</f>
        <v>14</v>
      </c>
      <c r="AT77" s="32">
        <f>SUM(C77:AR77)/AS77</f>
        <v>4.214285714285714</v>
      </c>
    </row>
    <row r="78" spans="1:46" ht="15">
      <c r="A78" s="8" t="s">
        <v>146</v>
      </c>
      <c r="B78" s="9" t="s">
        <v>9</v>
      </c>
      <c r="C78" s="16">
        <v>4</v>
      </c>
      <c r="D78" s="12">
        <v>5</v>
      </c>
      <c r="E78" s="16">
        <v>4</v>
      </c>
      <c r="F78" s="12">
        <v>5</v>
      </c>
      <c r="G78" s="15">
        <v>1</v>
      </c>
      <c r="H78" s="12">
        <v>5</v>
      </c>
      <c r="W78" s="16">
        <v>4</v>
      </c>
      <c r="X78" s="16">
        <v>4</v>
      </c>
      <c r="Y78" s="25">
        <v>3</v>
      </c>
      <c r="Z78" s="16">
        <v>4</v>
      </c>
      <c r="AA78" s="16">
        <v>4</v>
      </c>
      <c r="AB78" s="12">
        <v>5</v>
      </c>
      <c r="AC78" s="12">
        <v>5</v>
      </c>
      <c r="AD78" s="16">
        <v>4</v>
      </c>
      <c r="AE78" s="12">
        <v>5</v>
      </c>
      <c r="AF78" s="12">
        <v>5</v>
      </c>
      <c r="AG78" s="12">
        <v>5</v>
      </c>
      <c r="AH78" s="16">
        <v>4</v>
      </c>
      <c r="AI78" s="12">
        <v>5</v>
      </c>
      <c r="AJ78" s="16">
        <v>4</v>
      </c>
      <c r="AK78" s="16">
        <v>4</v>
      </c>
      <c r="AL78" s="12">
        <v>5</v>
      </c>
      <c r="AM78" s="12">
        <v>5</v>
      </c>
      <c r="AN78" s="15">
        <v>1</v>
      </c>
      <c r="AO78" s="16">
        <v>4</v>
      </c>
      <c r="AP78" s="16">
        <v>4</v>
      </c>
      <c r="AQ78" s="16">
        <v>4</v>
      </c>
      <c r="AR78" s="12">
        <v>5</v>
      </c>
      <c r="AS78" s="31">
        <f>COUNTIF(C78:AR78,"&gt;0")</f>
        <v>28</v>
      </c>
      <c r="AT78" s="32">
        <f>SUM(C78:AR78)/AS78</f>
        <v>4.178571428571429</v>
      </c>
    </row>
    <row r="79" spans="1:46" ht="15">
      <c r="A79" s="8" t="s">
        <v>147</v>
      </c>
      <c r="B79" s="9" t="s">
        <v>9</v>
      </c>
      <c r="K79" s="16">
        <v>4</v>
      </c>
      <c r="M79" s="16">
        <v>4</v>
      </c>
      <c r="N79" s="12">
        <v>5</v>
      </c>
      <c r="P79" s="25">
        <v>3</v>
      </c>
      <c r="T79" s="25">
        <v>3</v>
      </c>
      <c r="U79" s="25">
        <v>3</v>
      </c>
      <c r="W79" s="16">
        <v>4</v>
      </c>
      <c r="AS79" s="31">
        <f>COUNTIF(C79:AR79,"&gt;0")</f>
        <v>7</v>
      </c>
      <c r="AT79" s="32">
        <f>SUM(C79:AR79)/AS79</f>
        <v>3.7142857142857144</v>
      </c>
    </row>
    <row r="80" spans="1:44" ht="15">
      <c r="A80" s="34" t="s">
        <v>149</v>
      </c>
      <c r="B80" s="34"/>
      <c r="C80" s="34">
        <f>COUNTIF(C2:C79,"&gt;0")</f>
        <v>20</v>
      </c>
      <c r="D80" s="34">
        <f>COUNTIF(D2:D79,"&gt;0")</f>
        <v>24</v>
      </c>
      <c r="E80" s="34">
        <f>COUNTIF(E2:E79,"&gt;0")</f>
        <v>12</v>
      </c>
      <c r="F80" s="34">
        <f>COUNTIF(F2:F79,"&gt;0")</f>
        <v>15</v>
      </c>
      <c r="G80" s="34">
        <f>COUNTIF(G2:G79,"&gt;0")</f>
        <v>15</v>
      </c>
      <c r="H80" s="34">
        <f>COUNTIF(H2:H79,"&gt;0")</f>
        <v>15</v>
      </c>
      <c r="I80" s="34">
        <f>COUNTIF(I2:I79,"&gt;0")</f>
        <v>12</v>
      </c>
      <c r="J80" s="34">
        <f>COUNTIF(J2:J79,"&gt;0")</f>
        <v>19</v>
      </c>
      <c r="K80" s="34">
        <f>COUNTIF(K2:K79,"&gt;0")</f>
        <v>18</v>
      </c>
      <c r="L80" s="34">
        <f>COUNTIF(L2:L79,"&gt;0")</f>
        <v>14</v>
      </c>
      <c r="M80" s="34">
        <f>COUNTIF(M2:M79,"&gt;0")</f>
        <v>15</v>
      </c>
      <c r="N80" s="34">
        <f>COUNTIF(N2:N79,"&gt;0")</f>
        <v>14</v>
      </c>
      <c r="O80" s="34">
        <f>COUNTIF(O2:O79,"&gt;0")</f>
        <v>26</v>
      </c>
      <c r="P80" s="34">
        <f>COUNTIF(P2:P79,"&gt;0")</f>
        <v>19</v>
      </c>
      <c r="Q80" s="34">
        <f>COUNTIF(Q2:Q79,"&gt;0")</f>
        <v>24</v>
      </c>
      <c r="R80" s="34">
        <f>COUNTIF(R2:R79,"&gt;0")</f>
        <v>12</v>
      </c>
      <c r="S80" s="34">
        <f>COUNTIF(S2:S79,"&gt;0")</f>
        <v>10</v>
      </c>
      <c r="T80" s="34">
        <f>COUNTIF(T2:T79,"&gt;0")</f>
        <v>29</v>
      </c>
      <c r="U80" s="34">
        <f>COUNTIF(U2:U79,"&gt;0")</f>
        <v>32</v>
      </c>
      <c r="V80" s="34">
        <f>COUNTIF(V2:V79,"&gt;0")</f>
        <v>22</v>
      </c>
      <c r="W80" s="34">
        <f>COUNTIF(W2:W79,"&gt;0")</f>
        <v>16</v>
      </c>
      <c r="X80" s="34">
        <f>COUNTIF(X2:X79,"&gt;0")</f>
        <v>37</v>
      </c>
      <c r="Y80" s="34">
        <f>COUNTIF(Y2:Y79,"&gt;0")</f>
        <v>38</v>
      </c>
      <c r="Z80" s="34">
        <f>COUNTIF(Z2:Z79,"&gt;0")</f>
        <v>31</v>
      </c>
      <c r="AA80" s="34">
        <f>COUNTIF(AA2:AA79,"&gt;0")</f>
        <v>19</v>
      </c>
      <c r="AB80" s="34">
        <f>COUNTIF(AB2:AB79,"&gt;0")</f>
        <v>23</v>
      </c>
      <c r="AC80" s="34">
        <f>COUNTIF(AC2:AC79,"&gt;0")</f>
        <v>12</v>
      </c>
      <c r="AD80" s="34">
        <f>COUNTIF(AD2:AD79,"&gt;0")</f>
        <v>39</v>
      </c>
      <c r="AE80" s="34">
        <f>COUNTIF(AE2:AE79,"&gt;0")</f>
        <v>38</v>
      </c>
      <c r="AF80" s="34">
        <f>COUNTIF(AF2:AF79,"&gt;0")</f>
        <v>17</v>
      </c>
      <c r="AG80" s="34">
        <f>COUNTIF(AG2:AG79,"&gt;0")</f>
        <v>38</v>
      </c>
      <c r="AH80" s="34">
        <f>COUNTIF(AH2:AH79,"&gt;0")</f>
        <v>19</v>
      </c>
      <c r="AI80" s="34">
        <f>COUNTIF(AI2:AI79,"&gt;0")</f>
        <v>32</v>
      </c>
      <c r="AJ80" s="34">
        <f>COUNTIF(AJ2:AJ79,"&gt;0")</f>
        <v>26</v>
      </c>
      <c r="AK80" s="34">
        <f>COUNTIF(AK2:AK79,"&gt;0")</f>
        <v>20</v>
      </c>
      <c r="AL80" s="34">
        <f>COUNTIF(AL2:AL79,"&gt;0")</f>
        <v>24</v>
      </c>
      <c r="AM80" s="34">
        <f>COUNTIF(AM2:AM79,"&gt;0")</f>
        <v>30</v>
      </c>
      <c r="AN80" s="34">
        <f>COUNTIF(AN2:AN79,"&gt;0")</f>
        <v>13</v>
      </c>
      <c r="AO80" s="34">
        <f>COUNTIF(AO2:AO79,"&gt;0")</f>
        <v>22</v>
      </c>
      <c r="AP80" s="34">
        <f>COUNTIF(AP2:AP79,"&gt;0")</f>
        <v>20</v>
      </c>
      <c r="AQ80" s="34">
        <f>COUNTIF(AQ2:AQ79,"&gt;0")</f>
        <v>12</v>
      </c>
      <c r="AR80" s="34">
        <f>COUNTIF(AR2:AR79,"&gt;0")</f>
        <v>16</v>
      </c>
    </row>
    <row r="81" spans="1:44" ht="24">
      <c r="A81" s="34" t="s">
        <v>148</v>
      </c>
      <c r="B81" s="34"/>
      <c r="C81" s="35">
        <f>SUM(C2:C79)/C80</f>
        <v>2.9</v>
      </c>
      <c r="D81" s="35">
        <f>SUM(D2:D79)/D80</f>
        <v>3.2916666666666665</v>
      </c>
      <c r="E81" s="35">
        <f>SUM(E2:E79)/E80</f>
        <v>3</v>
      </c>
      <c r="F81" s="35">
        <f>SUM(F2:F79)/F80</f>
        <v>2.8</v>
      </c>
      <c r="G81" s="35">
        <f>SUM(G2:G79)/G80</f>
        <v>2.8</v>
      </c>
      <c r="H81" s="35">
        <f>SUM(H2:H79)/H80</f>
        <v>2.6666666666666665</v>
      </c>
      <c r="I81" s="35">
        <f>SUM(I2:I79)/I80</f>
        <v>3.5</v>
      </c>
      <c r="J81" s="35">
        <f>SUM(J2:J79)/J80</f>
        <v>3.1052631578947367</v>
      </c>
      <c r="K81" s="35">
        <f>SUM(K2:K79)/K80</f>
        <v>3.4444444444444446</v>
      </c>
      <c r="L81" s="35">
        <f>SUM(L2:L79)/L80</f>
        <v>3.7142857142857144</v>
      </c>
      <c r="M81" s="35">
        <f>SUM(M2:M79)/M80</f>
        <v>4</v>
      </c>
      <c r="N81" s="35">
        <f>SUM(N2:N79)/N80</f>
        <v>3.7857142857142856</v>
      </c>
      <c r="O81" s="35">
        <f>SUM(O2:O79)/O80</f>
        <v>2.6538461538461537</v>
      </c>
      <c r="P81" s="35">
        <f>SUM(P2:P79)/P80</f>
        <v>3</v>
      </c>
      <c r="Q81" s="35">
        <f>SUM(Q2:Q79)/Q80</f>
        <v>2.7916666666666665</v>
      </c>
      <c r="R81" s="35">
        <f>SUM(R2:R79)/R80</f>
        <v>3.5</v>
      </c>
      <c r="S81" s="35">
        <f>SUM(S2:S79)/S80</f>
        <v>3.6</v>
      </c>
      <c r="T81" s="35">
        <f>SUM(T2:T79)/T80</f>
        <v>3.206896551724138</v>
      </c>
      <c r="U81" s="35">
        <f>SUM(U2:U79)/U80</f>
        <v>3.21875</v>
      </c>
      <c r="V81" s="35">
        <f>SUM(V2:V79)/V80</f>
        <v>3.3636363636363638</v>
      </c>
      <c r="W81" s="35">
        <f>SUM(W2:W79)/W80</f>
        <v>3.5</v>
      </c>
      <c r="X81" s="35">
        <f>SUM(X2:X79)/X80</f>
        <v>2.2162162162162162</v>
      </c>
      <c r="Y81" s="35">
        <f>SUM(Y2:Y79)/Y80</f>
        <v>2.6578947368421053</v>
      </c>
      <c r="Z81" s="35">
        <f>SUM(Z2:Z79)/Z80</f>
        <v>2.774193548387097</v>
      </c>
      <c r="AA81" s="35">
        <f>SUM(AA2:AA79)/AA80</f>
        <v>2.736842105263158</v>
      </c>
      <c r="AB81" s="35">
        <f>SUM(AB2:AB79)/AB80</f>
        <v>2.869565217391304</v>
      </c>
      <c r="AC81" s="35">
        <f>SUM(AC2:AC79)/AC80</f>
        <v>2.4166666666666665</v>
      </c>
      <c r="AD81" s="35">
        <f>SUM(AD2:AD79)/AD80</f>
        <v>3.2051282051282053</v>
      </c>
      <c r="AE81" s="35">
        <f>SUM(AE2:AE79)/AE80</f>
        <v>3.210526315789474</v>
      </c>
      <c r="AF81" s="35">
        <f>SUM(AF2:AF79)/AF80</f>
        <v>2.764705882352941</v>
      </c>
      <c r="AG81" s="35">
        <f>SUM(AG2:AG79)/AG80</f>
        <v>3.1842105263157894</v>
      </c>
      <c r="AH81" s="35">
        <f>SUM(AH2:AH79)/AH80</f>
        <v>3.4210526315789473</v>
      </c>
      <c r="AI81" s="35">
        <f>SUM(AI2:AI79)/AI80</f>
        <v>3</v>
      </c>
      <c r="AJ81" s="35">
        <f>SUM(AJ2:AJ79)/AJ80</f>
        <v>2.9615384615384617</v>
      </c>
      <c r="AK81" s="35">
        <f>SUM(AK2:AK79)/AK80</f>
        <v>3.4</v>
      </c>
      <c r="AL81" s="35">
        <f>SUM(AL2:AL79)/AL80</f>
        <v>3.7083333333333335</v>
      </c>
      <c r="AM81" s="35">
        <f>SUM(AM2:AM79)/AM80</f>
        <v>2.933333333333333</v>
      </c>
      <c r="AN81" s="35">
        <f>SUM(AN2:AN79)/AN80</f>
        <v>2.8461538461538463</v>
      </c>
      <c r="AO81" s="35">
        <f>SUM(AO2:AO79)/AO80</f>
        <v>2.8636363636363638</v>
      </c>
      <c r="AP81" s="35">
        <f>SUM(AP2:AP79)/AP80</f>
        <v>3.4</v>
      </c>
      <c r="AQ81" s="35">
        <f>SUM(AQ2:AQ79)/AQ80</f>
        <v>3.25</v>
      </c>
      <c r="AR81" s="35">
        <f>SUM(AR2:AR79)/AR80</f>
        <v>3.625</v>
      </c>
    </row>
    <row r="82" ht="8.25" customHeight="1"/>
    <row r="83" spans="1:46" s="40" customFormat="1" ht="27.75" customHeight="1">
      <c r="A83" s="36" t="s">
        <v>69</v>
      </c>
      <c r="B83" s="37"/>
      <c r="C83" s="38">
        <f>C42/C81</f>
        <v>1.7241379310344829</v>
      </c>
      <c r="D83" s="38">
        <f>D42/D81</f>
        <v>1.2151898734177216</v>
      </c>
      <c r="E83" s="38">
        <f>E42/E81</f>
        <v>1</v>
      </c>
      <c r="F83" s="38">
        <f>F42/F81</f>
        <v>1.0714285714285714</v>
      </c>
      <c r="G83" s="38">
        <f>G42/G81</f>
        <v>1.4285714285714286</v>
      </c>
      <c r="H83" s="38">
        <f>H42/H81</f>
        <v>1.5</v>
      </c>
      <c r="I83" s="38">
        <f>I42/I81</f>
        <v>0.5714285714285714</v>
      </c>
      <c r="J83" s="38">
        <f>J42/J81</f>
        <v>0.9661016949152543</v>
      </c>
      <c r="K83" s="38">
        <f>K42/K81</f>
        <v>0.8709677419354839</v>
      </c>
      <c r="L83" s="38">
        <f>L42/L81</f>
        <v>1.0769230769230769</v>
      </c>
      <c r="M83" s="38">
        <f>M42/M81</f>
        <v>1.25</v>
      </c>
      <c r="N83" s="38">
        <f>N42/N81</f>
        <v>1.0566037735849056</v>
      </c>
      <c r="O83" s="38">
        <f>O42/O81</f>
        <v>1.1304347826086958</v>
      </c>
      <c r="P83" s="38">
        <f>P42/P81</f>
        <v>0.3333333333333333</v>
      </c>
      <c r="Q83" s="38">
        <f>Q42/Q81</f>
        <v>1.0746268656716418</v>
      </c>
      <c r="R83" s="38">
        <f>R42/R81</f>
        <v>1.1428571428571428</v>
      </c>
      <c r="S83" s="38">
        <f>S42/S81</f>
        <v>0.2777777777777778</v>
      </c>
      <c r="T83" s="38">
        <f>T42/T81</f>
        <v>1.2473118279569892</v>
      </c>
      <c r="U83" s="38">
        <f>U42/U81</f>
        <v>0.9320388349514563</v>
      </c>
      <c r="V83" s="38">
        <f>V42/V81</f>
        <v>1.1891891891891893</v>
      </c>
      <c r="W83" s="38">
        <f>W42/W81</f>
        <v>1.1428571428571428</v>
      </c>
      <c r="X83" s="38">
        <f>X42/X81</f>
        <v>1.8048780487804879</v>
      </c>
      <c r="Y83" s="38">
        <f>Y42/Y81</f>
        <v>1.1287128712871286</v>
      </c>
      <c r="Z83" s="38">
        <f>Z42/Z81</f>
        <v>1.441860465116279</v>
      </c>
      <c r="AA83" s="38">
        <f>AA42/AA81</f>
        <v>1.096153846153846</v>
      </c>
      <c r="AB83" s="38">
        <f>AB42/AB81</f>
        <v>1.7424242424242424</v>
      </c>
      <c r="AC83" s="38">
        <f>AC42/AC81</f>
        <v>0.4137931034482759</v>
      </c>
      <c r="AD83" s="38">
        <f>AD42/AD81</f>
        <v>1.248</v>
      </c>
      <c r="AE83" s="38">
        <f>AE42/AE81</f>
        <v>1.2459016393442621</v>
      </c>
      <c r="AF83" s="38">
        <f>AF42/AF81</f>
        <v>1.8085106382978724</v>
      </c>
      <c r="AG83" s="38">
        <f>AG42/AG81</f>
        <v>1.5702479338842976</v>
      </c>
      <c r="AH83" s="38">
        <f>AH42/AH81</f>
        <v>1.4615384615384615</v>
      </c>
      <c r="AI83" s="38">
        <f>AI42/AI81</f>
        <v>1.6666666666666667</v>
      </c>
      <c r="AJ83" s="38">
        <f>AJ42/AJ81</f>
        <v>1.3506493506493507</v>
      </c>
      <c r="AK83" s="38">
        <f>AK42/AK81</f>
        <v>1.1764705882352942</v>
      </c>
      <c r="AL83" s="38">
        <f>AL42/AL81</f>
        <v>1.0786516853932584</v>
      </c>
      <c r="AM83" s="38">
        <f>AM42/AM81</f>
        <v>1.3636363636363638</v>
      </c>
      <c r="AN83" s="38">
        <f>AN42/AN81</f>
        <v>1.4054054054054053</v>
      </c>
      <c r="AO83" s="38">
        <f>AO42/AO81</f>
        <v>1.0476190476190477</v>
      </c>
      <c r="AP83" s="38">
        <f>AP42/AP81</f>
        <v>1.1764705882352942</v>
      </c>
      <c r="AQ83" s="38">
        <f>AQ42/AQ81</f>
        <v>1.2307692307692308</v>
      </c>
      <c r="AR83" s="38">
        <f>AR42/AR81</f>
        <v>1.103448275862069</v>
      </c>
      <c r="AS83" s="39"/>
      <c r="AT83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Adi</cp:lastModifiedBy>
  <dcterms:created xsi:type="dcterms:W3CDTF">2012-03-30T17:54:00Z</dcterms:created>
  <dcterms:modified xsi:type="dcterms:W3CDTF">2013-02-03T19:32:54Z</dcterms:modified>
  <cp:category/>
  <cp:version/>
  <cp:contentType/>
  <cp:contentStatus/>
</cp:coreProperties>
</file>